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rkCC\Documents\"/>
    </mc:Choice>
  </mc:AlternateContent>
  <bookViews>
    <workbookView xWindow="480" yWindow="360" windowWidth="19872" windowHeight="7716"/>
  </bookViews>
  <sheets>
    <sheet name="PYEMSAL" sheetId="1" r:id="rId1"/>
  </sheets>
  <definedNames>
    <definedName name="_xlnm._FilterDatabase" localSheetId="0" hidden="1">PYEMSAL!$B$82:$H$90</definedName>
  </definedNames>
  <calcPr calcId="162913"/>
</workbook>
</file>

<file path=xl/calcChain.xml><?xml version="1.0" encoding="utf-8"?>
<calcChain xmlns="http://schemas.openxmlformats.org/spreadsheetml/2006/main">
  <c r="G69" i="1" l="1"/>
  <c r="G68" i="1"/>
  <c r="G67" i="1"/>
  <c r="G62" i="1"/>
  <c r="G49" i="1"/>
  <c r="G38" i="1"/>
  <c r="E38" i="1"/>
  <c r="G37" i="1"/>
  <c r="E37" i="1"/>
  <c r="G36" i="1"/>
  <c r="E36" i="1"/>
  <c r="G13" i="1"/>
  <c r="G15" i="1" l="1"/>
  <c r="E130" i="1"/>
  <c r="G66" i="1"/>
  <c r="G56" i="1"/>
  <c r="G55" i="1"/>
  <c r="G54" i="1"/>
  <c r="G53" i="1"/>
  <c r="G48" i="1"/>
  <c r="G40" i="1"/>
  <c r="E40" i="1"/>
  <c r="E133" i="1" l="1"/>
  <c r="E128" i="1"/>
  <c r="E123" i="1"/>
  <c r="E121" i="1"/>
  <c r="E120" i="1"/>
  <c r="E119" i="1"/>
  <c r="E93" i="1"/>
  <c r="E103" i="1"/>
  <c r="E112" i="1"/>
  <c r="E92" i="1"/>
  <c r="E98" i="1"/>
  <c r="E108" i="1"/>
  <c r="E111" i="1"/>
  <c r="E105" i="1"/>
  <c r="E96" i="1"/>
  <c r="E118" i="1"/>
  <c r="E99" i="1"/>
  <c r="E107" i="1"/>
  <c r="E114" i="1"/>
  <c r="E84" i="1"/>
  <c r="E88" i="1"/>
  <c r="E86" i="1"/>
  <c r="E89" i="1"/>
  <c r="E85" i="1"/>
  <c r="E87" i="1"/>
  <c r="E82" i="1"/>
  <c r="E79" i="1"/>
  <c r="E78" i="1"/>
  <c r="E77" i="1"/>
  <c r="E76" i="1"/>
  <c r="E75" i="1"/>
  <c r="E73" i="1"/>
  <c r="E65" i="1"/>
  <c r="E64" i="1"/>
  <c r="E63" i="1"/>
  <c r="E61" i="1"/>
  <c r="E60" i="1"/>
  <c r="E57" i="1"/>
  <c r="E47" i="1"/>
  <c r="E35" i="1"/>
  <c r="E34" i="1"/>
  <c r="E33" i="1"/>
  <c r="E32" i="1"/>
  <c r="E31" i="1"/>
  <c r="E30" i="1"/>
  <c r="E29" i="1"/>
  <c r="E28" i="1"/>
  <c r="E27" i="1"/>
  <c r="E26" i="1"/>
  <c r="E25" i="1"/>
  <c r="E24" i="1"/>
  <c r="E21" i="1"/>
  <c r="G74" i="1"/>
  <c r="G73" i="1"/>
  <c r="G72" i="1"/>
  <c r="G71" i="1"/>
  <c r="G65" i="1"/>
  <c r="G64" i="1"/>
  <c r="G63" i="1"/>
  <c r="G61" i="1"/>
  <c r="G60" i="1"/>
  <c r="G59" i="1"/>
  <c r="G58" i="1"/>
  <c r="G57" i="1"/>
  <c r="G52" i="1"/>
  <c r="G51" i="1"/>
  <c r="G50" i="1"/>
  <c r="G47" i="1"/>
  <c r="G46" i="1"/>
  <c r="G45" i="1"/>
  <c r="G44" i="1"/>
  <c r="G43" i="1"/>
  <c r="G42" i="1"/>
  <c r="G41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4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<sst xmlns="http://schemas.openxmlformats.org/spreadsheetml/2006/main" count="279" uniqueCount="175">
  <si>
    <t>RICHARDSON, DALLAS W</t>
  </si>
  <si>
    <t>COOPER, RHONDA K</t>
  </si>
  <si>
    <t>ROAN SR., ROBERT E</t>
  </si>
  <si>
    <t>KANNMACHER, GENE O</t>
  </si>
  <si>
    <t>FINKBINER, STEPHEN E</t>
  </si>
  <si>
    <t>BURNS, BRAD E.</t>
  </si>
  <si>
    <t>HIGGINBOTHAM, BRETT A</t>
  </si>
  <si>
    <t>HERRINGTON, RHETT L.</t>
  </si>
  <si>
    <t>MORGAN, AMOS B</t>
  </si>
  <si>
    <t>BENNETT, DENIS A</t>
  </si>
  <si>
    <t>GALEENER, CYNTHIA L</t>
  </si>
  <si>
    <t>HUTSON, KYLE P</t>
  </si>
  <si>
    <t>PARSLEY, JERRY W</t>
  </si>
  <si>
    <t>MCKILLOP, STEVEN B</t>
  </si>
  <si>
    <t>HAMMOND, JOHN T</t>
  </si>
  <si>
    <t>VINCENT, DEBRA E</t>
  </si>
  <si>
    <t>PARSLEY, KAYLA B</t>
  </si>
  <si>
    <t>CARPENTER, JEFFREY</t>
  </si>
  <si>
    <t>WESLEY, STEPHEN T</t>
  </si>
  <si>
    <t>MURPHY, DAVID R</t>
  </si>
  <si>
    <t>BROWN, WILLIAM D</t>
  </si>
  <si>
    <t>SANDERS, DERRICK D</t>
  </si>
  <si>
    <t>CROUCH, KEITH M</t>
  </si>
  <si>
    <t>DUVALL, MICHAEL W</t>
  </si>
  <si>
    <t>DECKER, ANTHONY J</t>
  </si>
  <si>
    <t>JODRY, JAMES W</t>
  </si>
  <si>
    <t>DAVIDSON, EVAN C</t>
  </si>
  <si>
    <t>MCKILLOP, JESSICA</t>
  </si>
  <si>
    <t>CURTIS, KIM L</t>
  </si>
  <si>
    <t>BOWMAN, KYLEE R</t>
  </si>
  <si>
    <t>BENDER, JAMES F</t>
  </si>
  <si>
    <t>O'ROURKE, BARBARA A</t>
  </si>
  <si>
    <t>BAILEY, KELSEY M</t>
  </si>
  <si>
    <t>HENDERSON, STEPHANIE M</t>
  </si>
  <si>
    <t>CARPENTER, ALLENA L</t>
  </si>
  <si>
    <t>MULLEN, VALERIE M</t>
  </si>
  <si>
    <t>HAMMER, SANDRA L</t>
  </si>
  <si>
    <t>PRINGLE, LORA E</t>
  </si>
  <si>
    <t>HAYDEN, CATHY SUE</t>
  </si>
  <si>
    <t>REMLINGER, TAMMY S</t>
  </si>
  <si>
    <t>GARNER, PATTY J</t>
  </si>
  <si>
    <t>DOWNEY, CARRIE A</t>
  </si>
  <si>
    <t>REYNOLDS, MEGAN N</t>
  </si>
  <si>
    <t>SHAW, AMI</t>
  </si>
  <si>
    <t>MORRILL, JOSEPH W</t>
  </si>
  <si>
    <t>WELLS, JUDY M</t>
  </si>
  <si>
    <t>HIGGINBOTHAM, SHERYL D.</t>
  </si>
  <si>
    <t>MACEY, NANCY A</t>
  </si>
  <si>
    <t>BEASLEY, BRENDA K</t>
  </si>
  <si>
    <t>KANNMACHER, KIMBERLY R</t>
  </si>
  <si>
    <t>KUHN, TODD</t>
  </si>
  <si>
    <t>HAMMOND, JOHN L</t>
  </si>
  <si>
    <t>BRANDENBURG, DARRELL M</t>
  </si>
  <si>
    <t>GUINNIP, SUSAN M</t>
  </si>
  <si>
    <t>BOLIN, JAMES D</t>
  </si>
  <si>
    <t>BLANKENBEKER, SHARON L</t>
  </si>
  <si>
    <t>DUVALL, ANTHONY D</t>
  </si>
  <si>
    <t>CARLEN, BILLY E</t>
  </si>
  <si>
    <t>HELEINE, JOHN R</t>
  </si>
  <si>
    <t>CRUMRIN, WILLIAM P</t>
  </si>
  <si>
    <t>EGGERS, LAURA J</t>
  </si>
  <si>
    <t>POORMAN, RONNIE</t>
  </si>
  <si>
    <t>BUBECK, MALINDA J</t>
  </si>
  <si>
    <t>WIMBLEY, JASON W</t>
  </si>
  <si>
    <t>WILHOIT, JORDAN A</t>
  </si>
  <si>
    <t>SHEETS, STEPHEN D</t>
  </si>
  <si>
    <t>JOHNSON, TRACI A</t>
  </si>
  <si>
    <t>DUVALL, BRIAN E</t>
  </si>
  <si>
    <t>YOUNG, KAREN S</t>
  </si>
  <si>
    <t>JENKINS, ROBERT C</t>
  </si>
  <si>
    <t>REYNOLDS, VERNA</t>
  </si>
  <si>
    <t>JORDAN, RYAN D</t>
  </si>
  <si>
    <t>DENNIS, JESSE D</t>
  </si>
  <si>
    <t>AUSTIN, DARCIE R</t>
  </si>
  <si>
    <t>ROBINSON, RILAN L</t>
  </si>
  <si>
    <t>GILLASPY, KRISTEN M</t>
  </si>
  <si>
    <t>COLE, JOSEPH L</t>
  </si>
  <si>
    <t>DUZAN, DOUGLAS G</t>
  </si>
  <si>
    <t>SMITH, RANDY L</t>
  </si>
  <si>
    <t>PITTS, JOHN C</t>
  </si>
  <si>
    <t>PEARCE, JEFFREY D</t>
  </si>
  <si>
    <t>BLANKENSHIP, MICHELLE L</t>
  </si>
  <si>
    <t>WALLACE, RUTH M</t>
  </si>
  <si>
    <t>RICHEY, LISA A</t>
  </si>
  <si>
    <t>DUVALL, MICHAEL</t>
  </si>
  <si>
    <t>Employee</t>
  </si>
  <si>
    <t>Sal</t>
  </si>
  <si>
    <t>Hrly</t>
  </si>
  <si>
    <t>OT</t>
  </si>
  <si>
    <t>Title</t>
  </si>
  <si>
    <t>Hwy Engineer</t>
  </si>
  <si>
    <t>Hwy Adm. Asst</t>
  </si>
  <si>
    <t>Part time Labor</t>
  </si>
  <si>
    <t>Laborer</t>
  </si>
  <si>
    <t>Office</t>
  </si>
  <si>
    <t>States' Attorney</t>
  </si>
  <si>
    <t>Asst States' Attorney</t>
  </si>
  <si>
    <t>States' Atty Clerical</t>
  </si>
  <si>
    <t>Crthse Security</t>
  </si>
  <si>
    <t>Deputy</t>
  </si>
  <si>
    <t>Sheriff</t>
  </si>
  <si>
    <t>Correctional Officer</t>
  </si>
  <si>
    <t>Jail Administrator</t>
  </si>
  <si>
    <t>Administrative Asst</t>
  </si>
  <si>
    <t>911 Dispatch</t>
  </si>
  <si>
    <t>Health Dept-Nurse</t>
  </si>
  <si>
    <t>Health Dept</t>
  </si>
  <si>
    <t>Health Dept Admin</t>
  </si>
  <si>
    <t>County Clerk's ofc</t>
  </si>
  <si>
    <t>County Clerk</t>
  </si>
  <si>
    <t>Circuit Clerk's ofc</t>
  </si>
  <si>
    <t>Treasurer</t>
  </si>
  <si>
    <t>Treasurer's ofc</t>
  </si>
  <si>
    <t>County Board</t>
  </si>
  <si>
    <t>Ambulance Coord.</t>
  </si>
  <si>
    <t>EMT</t>
  </si>
  <si>
    <t>Board of Review</t>
  </si>
  <si>
    <t>Animal control</t>
  </si>
  <si>
    <t>Coroner</t>
  </si>
  <si>
    <t>Probation officer</t>
  </si>
  <si>
    <t>Probation-Clerical</t>
  </si>
  <si>
    <t>EMA director</t>
  </si>
  <si>
    <t>per pay</t>
  </si>
  <si>
    <t>Ann Salary</t>
  </si>
  <si>
    <t>DOH</t>
  </si>
  <si>
    <t>MILLER, CHARLES</t>
  </si>
  <si>
    <t>MILLAGE, MICHAEL</t>
  </si>
  <si>
    <t>HANLEY, JEREMIAH</t>
  </si>
  <si>
    <t>CLARK, APRIL</t>
  </si>
  <si>
    <t>COOK, KARIE L</t>
  </si>
  <si>
    <t>PT Clerical</t>
  </si>
  <si>
    <t>CARPENTER, KEVIN</t>
  </si>
  <si>
    <t>BAKER, GREGORY</t>
  </si>
  <si>
    <t>Inspector</t>
  </si>
  <si>
    <t>HAGEN, APRIL</t>
  </si>
  <si>
    <t>Janitor</t>
  </si>
  <si>
    <t>SHULL, CHERYL</t>
  </si>
  <si>
    <t>BRANDENBURG, PAMELA</t>
  </si>
  <si>
    <t>EAST, KRISTI</t>
  </si>
  <si>
    <t>PARSONS, MICHAEL</t>
  </si>
  <si>
    <t>GOBLE, REX</t>
  </si>
  <si>
    <t>BREWER JR, DONALD J</t>
  </si>
  <si>
    <t>FOLTZ, HANNAH</t>
  </si>
  <si>
    <t>SEE, TAMMY</t>
  </si>
  <si>
    <t>Supv of Assessment</t>
  </si>
  <si>
    <t>WALLACE, DARLENA</t>
  </si>
  <si>
    <t>LORTON, JERRY</t>
  </si>
  <si>
    <t>EMA clerical</t>
  </si>
  <si>
    <t>PUGH, ROBERT</t>
  </si>
  <si>
    <t>YODER, HANNAH</t>
  </si>
  <si>
    <t>JOHNSON, DYLAN</t>
  </si>
  <si>
    <t>GILBERT, TIMOTHER</t>
  </si>
  <si>
    <t>EVANS, NATHANIEL</t>
  </si>
  <si>
    <t>THOMPSON, DARREN</t>
  </si>
  <si>
    <t>DEPT 100</t>
  </si>
  <si>
    <t>DEPT 200</t>
  </si>
  <si>
    <t>DEPT 300</t>
  </si>
  <si>
    <t>911 dispatcher</t>
  </si>
  <si>
    <t>BERRY, ANDREA</t>
  </si>
  <si>
    <t>MYLES, JACK</t>
  </si>
  <si>
    <t>CONNERTON, WM</t>
  </si>
  <si>
    <t>CONNERTON, MIKAYLA</t>
  </si>
  <si>
    <t>DENNIS, CARRIE</t>
  </si>
  <si>
    <t>DUVALL, BRITTANY</t>
  </si>
  <si>
    <t>DANE, MADISON</t>
  </si>
  <si>
    <t>DAVIDSON, JO</t>
  </si>
  <si>
    <t>EDER, BRIAN</t>
  </si>
  <si>
    <t>HERRARA, REBECCA</t>
  </si>
  <si>
    <t>MCNURLAN, JOHN</t>
  </si>
  <si>
    <t>MILLER, EUGENE</t>
  </si>
  <si>
    <t>RUHOLL, ANGELA</t>
  </si>
  <si>
    <t>WILLIAMSON, SUSAN</t>
  </si>
  <si>
    <t>REMLINGER, BRIDGETTE</t>
  </si>
  <si>
    <t>MCKILLOP, ERICKA</t>
  </si>
  <si>
    <t xml:space="preserve">2017-2018 BGA FOIA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</si>
</sst>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m/d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10" xfId="0" applyBorder="1"/>
    <xf numFmtId="0" fontId="16" fillId="0" borderId="0" xfId="0" applyFont="1" applyAlignment="1">
      <alignment horizontal="center"/>
    </xf>
    <xf numFmtId="0" fontId="0" fillId="0" borderId="0" xfId="0" applyBorder="1"/>
    <xf numFmtId="43" fontId="16" fillId="0" borderId="0" xfId="1" applyFont="1" applyAlignment="1">
      <alignment horizontal="center"/>
    </xf>
    <xf numFmtId="43" fontId="0" fillId="0" borderId="10" xfId="1" applyFont="1" applyBorder="1"/>
    <xf numFmtId="43" fontId="0" fillId="0" borderId="0" xfId="1" applyFont="1" applyBorder="1"/>
    <xf numFmtId="43" fontId="0" fillId="0" borderId="0" xfId="1" applyFont="1"/>
    <xf numFmtId="43" fontId="0" fillId="0" borderId="11" xfId="1" applyFont="1" applyBorder="1"/>
    <xf numFmtId="14" fontId="0" fillId="0" borderId="10" xfId="0" applyNumberFormat="1" applyBorder="1"/>
    <xf numFmtId="164" fontId="0" fillId="0" borderId="10" xfId="0" applyNumberFormat="1" applyBorder="1"/>
    <xf numFmtId="43" fontId="0" fillId="0" borderId="12" xfId="1" applyFont="1" applyBorder="1"/>
    <xf numFmtId="0" fontId="0" fillId="0" borderId="10" xfId="0" applyFill="1" applyBorder="1"/>
    <xf numFmtId="43" fontId="0" fillId="0" borderId="13" xfId="1" applyFont="1" applyBorder="1"/>
    <xf numFmtId="43" fontId="0" fillId="0" borderId="14" xfId="1" applyFont="1" applyBorder="1"/>
    <xf numFmtId="0" fontId="16" fillId="0" borderId="10" xfId="0" applyFont="1" applyBorder="1" applyAlignment="1">
      <alignment horizontal="center"/>
    </xf>
    <xf numFmtId="43" fontId="16" fillId="0" borderId="10" xfId="1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0" fontId="16" fillId="0" borderId="10" xfId="0" applyFont="1" applyBorder="1"/>
    <xf numFmtId="14" fontId="0" fillId="0" borderId="12" xfId="0" applyNumberFormat="1" applyBorder="1"/>
    <xf numFmtId="0" fontId="16" fillId="0" borderId="12" xfId="0" applyFont="1" applyBorder="1" applyAlignment="1">
      <alignment horizontal="center"/>
    </xf>
    <xf numFmtId="43" fontId="16" fillId="0" borderId="12" xfId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5" xfId="0" applyFont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tabSelected="1" workbookViewId="0">
      <selection sqref="A1:H2"/>
    </sheetView>
  </sheetViews>
  <sheetFormatPr defaultRowHeight="14.4" x14ac:dyDescent="0.3"/>
  <cols>
    <col min="2" max="2" width="28.6640625" customWidth="1"/>
    <col min="3" max="3" width="19" customWidth="1"/>
    <col min="4" max="4" width="9.5546875" style="7" bestFit="1" customWidth="1"/>
    <col min="5" max="5" width="11.5546875" style="7" customWidth="1"/>
    <col min="6" max="6" width="9.5546875" style="7" bestFit="1" customWidth="1"/>
    <col min="7" max="7" width="9.33203125" style="7" bestFit="1" customWidth="1"/>
    <col min="8" max="8" width="12.6640625" customWidth="1"/>
  </cols>
  <sheetData>
    <row r="1" spans="1:8" x14ac:dyDescent="0.3">
      <c r="A1" s="24" t="s">
        <v>174</v>
      </c>
      <c r="B1" s="24"/>
      <c r="C1" s="24"/>
      <c r="D1" s="24"/>
      <c r="E1" s="24"/>
      <c r="F1" s="24"/>
      <c r="G1" s="24"/>
      <c r="H1" s="24"/>
    </row>
    <row r="2" spans="1:8" x14ac:dyDescent="0.3">
      <c r="A2" s="25"/>
      <c r="B2" s="25"/>
      <c r="C2" s="25"/>
      <c r="D2" s="25"/>
      <c r="E2" s="25"/>
      <c r="F2" s="25"/>
      <c r="G2" s="25"/>
      <c r="H2" s="25"/>
    </row>
    <row r="3" spans="1:8" x14ac:dyDescent="0.3">
      <c r="A3" s="20" t="s">
        <v>154</v>
      </c>
      <c r="B3" s="15" t="s">
        <v>85</v>
      </c>
      <c r="C3" s="15" t="s">
        <v>89</v>
      </c>
      <c r="D3" s="16" t="s">
        <v>122</v>
      </c>
      <c r="E3" s="16" t="s">
        <v>123</v>
      </c>
      <c r="F3" s="16" t="s">
        <v>87</v>
      </c>
      <c r="G3" s="16" t="s">
        <v>88</v>
      </c>
      <c r="H3" s="16" t="s">
        <v>124</v>
      </c>
    </row>
    <row r="4" spans="1:8" x14ac:dyDescent="0.3">
      <c r="A4" s="1"/>
      <c r="B4" s="18" t="s">
        <v>0</v>
      </c>
      <c r="C4" s="1" t="s">
        <v>90</v>
      </c>
      <c r="D4" s="5">
        <v>4068.28</v>
      </c>
      <c r="E4" s="5">
        <v>105775.28</v>
      </c>
      <c r="F4" s="5">
        <v>50.85</v>
      </c>
      <c r="G4" s="8">
        <f>SUM(F4*1.5)</f>
        <v>76.275000000000006</v>
      </c>
      <c r="H4" s="9">
        <v>40088</v>
      </c>
    </row>
    <row r="5" spans="1:8" x14ac:dyDescent="0.3">
      <c r="A5" s="1"/>
      <c r="B5" s="18" t="s">
        <v>1</v>
      </c>
      <c r="C5" s="1" t="s">
        <v>91</v>
      </c>
      <c r="D5" s="5"/>
      <c r="E5" s="5"/>
      <c r="F5" s="5">
        <v>22.41</v>
      </c>
      <c r="G5" s="8">
        <f t="shared" ref="G5:G15" si="0">SUM(F5*1.5)</f>
        <v>33.615000000000002</v>
      </c>
      <c r="H5" s="9">
        <v>36514</v>
      </c>
    </row>
    <row r="6" spans="1:8" x14ac:dyDescent="0.3">
      <c r="A6" s="1"/>
      <c r="B6" s="18" t="s">
        <v>2</v>
      </c>
      <c r="C6" s="1" t="s">
        <v>92</v>
      </c>
      <c r="D6" s="5"/>
      <c r="E6" s="5"/>
      <c r="F6" s="5">
        <v>18.84</v>
      </c>
      <c r="G6" s="8">
        <f t="shared" si="0"/>
        <v>28.259999999999998</v>
      </c>
      <c r="H6" s="9">
        <v>35353</v>
      </c>
    </row>
    <row r="7" spans="1:8" x14ac:dyDescent="0.3">
      <c r="A7" s="1"/>
      <c r="B7" s="18" t="s">
        <v>3</v>
      </c>
      <c r="C7" s="1" t="s">
        <v>93</v>
      </c>
      <c r="D7" s="5"/>
      <c r="E7" s="5"/>
      <c r="F7" s="5">
        <v>23.69</v>
      </c>
      <c r="G7" s="8">
        <f t="shared" si="0"/>
        <v>35.535000000000004</v>
      </c>
      <c r="H7" s="9">
        <v>28839</v>
      </c>
    </row>
    <row r="8" spans="1:8" x14ac:dyDescent="0.3">
      <c r="A8" s="1"/>
      <c r="B8" s="18" t="s">
        <v>4</v>
      </c>
      <c r="C8" s="1" t="s">
        <v>93</v>
      </c>
      <c r="D8" s="5"/>
      <c r="E8" s="5"/>
      <c r="F8" s="5">
        <v>16</v>
      </c>
      <c r="G8" s="8">
        <f t="shared" si="0"/>
        <v>24</v>
      </c>
      <c r="H8" s="9">
        <v>26492</v>
      </c>
    </row>
    <row r="9" spans="1:8" x14ac:dyDescent="0.3">
      <c r="A9" s="1"/>
      <c r="B9" s="18" t="s">
        <v>5</v>
      </c>
      <c r="C9" s="1" t="s">
        <v>93</v>
      </c>
      <c r="D9" s="5"/>
      <c r="E9" s="5"/>
      <c r="F9" s="5">
        <v>22.41</v>
      </c>
      <c r="G9" s="8">
        <f t="shared" si="0"/>
        <v>33.615000000000002</v>
      </c>
      <c r="H9" s="9">
        <v>36619</v>
      </c>
    </row>
    <row r="10" spans="1:8" x14ac:dyDescent="0.3">
      <c r="A10" s="1"/>
      <c r="B10" s="18" t="s">
        <v>6</v>
      </c>
      <c r="C10" s="1" t="s">
        <v>93</v>
      </c>
      <c r="D10" s="5">
        <v>0</v>
      </c>
      <c r="E10" s="5"/>
      <c r="F10" s="5">
        <v>23.17</v>
      </c>
      <c r="G10" s="8">
        <f t="shared" si="0"/>
        <v>34.755000000000003</v>
      </c>
      <c r="H10" s="9">
        <v>34428</v>
      </c>
    </row>
    <row r="11" spans="1:8" x14ac:dyDescent="0.3">
      <c r="A11" s="1"/>
      <c r="B11" s="18" t="s">
        <v>7</v>
      </c>
      <c r="C11" s="1" t="s">
        <v>93</v>
      </c>
      <c r="D11" s="5"/>
      <c r="E11" s="5"/>
      <c r="F11" s="5">
        <v>22.16</v>
      </c>
      <c r="G11" s="8">
        <f t="shared" si="0"/>
        <v>33.24</v>
      </c>
      <c r="H11" s="9">
        <v>37926</v>
      </c>
    </row>
    <row r="12" spans="1:8" x14ac:dyDescent="0.3">
      <c r="A12" s="1"/>
      <c r="B12" s="18" t="s">
        <v>8</v>
      </c>
      <c r="C12" s="1" t="s">
        <v>93</v>
      </c>
      <c r="D12" s="5">
        <v>0</v>
      </c>
      <c r="E12" s="5"/>
      <c r="F12" s="5">
        <v>22.116</v>
      </c>
      <c r="G12" s="8">
        <f t="shared" si="0"/>
        <v>33.173999999999999</v>
      </c>
      <c r="H12" s="9">
        <v>38687</v>
      </c>
    </row>
    <row r="13" spans="1:8" x14ac:dyDescent="0.3">
      <c r="A13" s="1"/>
      <c r="B13" s="18" t="s">
        <v>153</v>
      </c>
      <c r="C13" s="1" t="s">
        <v>93</v>
      </c>
      <c r="D13" s="5"/>
      <c r="E13" s="5"/>
      <c r="F13" s="5">
        <v>17.5</v>
      </c>
      <c r="G13" s="8">
        <f t="shared" si="0"/>
        <v>26.25</v>
      </c>
      <c r="H13" s="9">
        <v>42975</v>
      </c>
    </row>
    <row r="14" spans="1:8" x14ac:dyDescent="0.3">
      <c r="A14" s="1"/>
      <c r="B14" s="18" t="s">
        <v>9</v>
      </c>
      <c r="C14" s="1" t="s">
        <v>94</v>
      </c>
      <c r="D14" s="5"/>
      <c r="E14" s="5"/>
      <c r="F14" s="5">
        <v>15.28</v>
      </c>
      <c r="G14" s="8">
        <f t="shared" si="0"/>
        <v>22.919999999999998</v>
      </c>
      <c r="H14" s="10">
        <v>41764</v>
      </c>
    </row>
    <row r="15" spans="1:8" x14ac:dyDescent="0.3">
      <c r="A15" s="1"/>
      <c r="B15" s="18" t="s">
        <v>148</v>
      </c>
      <c r="C15" s="1" t="s">
        <v>93</v>
      </c>
      <c r="D15" s="5"/>
      <c r="E15" s="5"/>
      <c r="F15" s="5">
        <v>19.41</v>
      </c>
      <c r="G15" s="8">
        <f t="shared" si="0"/>
        <v>29.115000000000002</v>
      </c>
      <c r="H15" s="10">
        <v>42156</v>
      </c>
    </row>
    <row r="16" spans="1:8" x14ac:dyDescent="0.3">
      <c r="A16" s="20" t="s">
        <v>155</v>
      </c>
      <c r="B16" s="18" t="s">
        <v>11</v>
      </c>
      <c r="C16" s="1" t="s">
        <v>95</v>
      </c>
      <c r="D16" s="5">
        <v>4959.97</v>
      </c>
      <c r="E16" s="5">
        <v>128959.2</v>
      </c>
      <c r="F16" s="5">
        <v>0</v>
      </c>
      <c r="G16" s="8"/>
      <c r="H16" s="9">
        <v>37197</v>
      </c>
    </row>
    <row r="17" spans="1:8" x14ac:dyDescent="0.3">
      <c r="A17" s="1"/>
      <c r="B17" s="18" t="s">
        <v>10</v>
      </c>
      <c r="C17" s="1" t="s">
        <v>97</v>
      </c>
      <c r="D17" s="5">
        <v>1292.28</v>
      </c>
      <c r="E17" s="5">
        <v>33599.279999999999</v>
      </c>
      <c r="F17" s="5">
        <v>0</v>
      </c>
      <c r="G17" s="8"/>
      <c r="H17" s="9">
        <v>35689</v>
      </c>
    </row>
    <row r="18" spans="1:8" x14ac:dyDescent="0.3">
      <c r="A18" s="1"/>
      <c r="B18" s="18" t="s">
        <v>151</v>
      </c>
      <c r="C18" s="1" t="s">
        <v>96</v>
      </c>
      <c r="D18" s="5">
        <v>1038.46</v>
      </c>
      <c r="E18" s="5">
        <v>26999.96</v>
      </c>
      <c r="F18" s="5">
        <v>0</v>
      </c>
      <c r="G18" s="8"/>
      <c r="H18" s="9">
        <v>41244</v>
      </c>
    </row>
    <row r="19" spans="1:8" x14ac:dyDescent="0.3">
      <c r="A19" s="1"/>
      <c r="B19" s="18" t="s">
        <v>45</v>
      </c>
      <c r="C19" s="1" t="s">
        <v>97</v>
      </c>
      <c r="D19" s="5">
        <v>1070.55</v>
      </c>
      <c r="E19" s="5">
        <v>27834.3</v>
      </c>
      <c r="F19" s="5">
        <v>0</v>
      </c>
      <c r="G19" s="8"/>
      <c r="H19" s="9">
        <v>41152</v>
      </c>
    </row>
    <row r="20" spans="1:8" x14ac:dyDescent="0.3">
      <c r="A20" s="20" t="s">
        <v>156</v>
      </c>
      <c r="B20" s="18" t="s">
        <v>12</v>
      </c>
      <c r="C20" s="1" t="s">
        <v>100</v>
      </c>
      <c r="D20" s="5">
        <v>2958.33</v>
      </c>
      <c r="E20" s="5">
        <v>70999.92</v>
      </c>
      <c r="F20" s="5">
        <v>0</v>
      </c>
      <c r="G20" s="8"/>
      <c r="H20" s="9">
        <v>30286</v>
      </c>
    </row>
    <row r="21" spans="1:8" x14ac:dyDescent="0.3">
      <c r="A21" s="1"/>
      <c r="B21" s="18" t="s">
        <v>13</v>
      </c>
      <c r="C21" s="1" t="s">
        <v>99</v>
      </c>
      <c r="D21" s="5">
        <v>2026.1</v>
      </c>
      <c r="E21" s="5">
        <f t="shared" ref="E21:E38" si="1">SUM(D21*24)</f>
        <v>48626.399999999994</v>
      </c>
      <c r="F21" s="5">
        <v>23.28</v>
      </c>
      <c r="G21" s="8">
        <f t="shared" ref="G21:G71" si="2">SUM(F21*1.5)</f>
        <v>34.92</v>
      </c>
      <c r="H21" s="9">
        <v>38315</v>
      </c>
    </row>
    <row r="22" spans="1:8" x14ac:dyDescent="0.3">
      <c r="A22" s="1"/>
      <c r="B22" s="18" t="s">
        <v>14</v>
      </c>
      <c r="C22" s="1" t="s">
        <v>102</v>
      </c>
      <c r="D22" s="5">
        <v>2078.46</v>
      </c>
      <c r="E22" s="5">
        <v>49883.040000000001</v>
      </c>
      <c r="F22" s="5">
        <v>23.98</v>
      </c>
      <c r="G22" s="8">
        <f t="shared" si="2"/>
        <v>35.97</v>
      </c>
      <c r="H22" s="9">
        <v>34531</v>
      </c>
    </row>
    <row r="23" spans="1:8" x14ac:dyDescent="0.3">
      <c r="A23" s="1"/>
      <c r="B23" s="18" t="s">
        <v>15</v>
      </c>
      <c r="C23" s="1" t="s">
        <v>99</v>
      </c>
      <c r="D23" s="5">
        <v>2102.36</v>
      </c>
      <c r="E23" s="5">
        <v>50456.639999999999</v>
      </c>
      <c r="F23" s="5">
        <v>24.26</v>
      </c>
      <c r="G23" s="8">
        <f t="shared" si="2"/>
        <v>36.39</v>
      </c>
      <c r="H23" s="9">
        <v>37865</v>
      </c>
    </row>
    <row r="24" spans="1:8" x14ac:dyDescent="0.3">
      <c r="A24" s="1"/>
      <c r="B24" s="18" t="s">
        <v>16</v>
      </c>
      <c r="C24" s="1" t="s">
        <v>101</v>
      </c>
      <c r="D24" s="5">
        <v>1826.9</v>
      </c>
      <c r="E24" s="5">
        <f t="shared" si="1"/>
        <v>43845.600000000006</v>
      </c>
      <c r="F24" s="5">
        <v>21.08</v>
      </c>
      <c r="G24" s="8">
        <f t="shared" si="2"/>
        <v>31.619999999999997</v>
      </c>
      <c r="H24" s="9">
        <v>39979</v>
      </c>
    </row>
    <row r="25" spans="1:8" x14ac:dyDescent="0.3">
      <c r="A25" s="1"/>
      <c r="B25" s="18" t="s">
        <v>17</v>
      </c>
      <c r="C25" s="1" t="s">
        <v>101</v>
      </c>
      <c r="D25" s="5">
        <v>1839.42</v>
      </c>
      <c r="E25" s="5">
        <f t="shared" si="1"/>
        <v>44146.080000000002</v>
      </c>
      <c r="F25" s="5">
        <v>21.22</v>
      </c>
      <c r="G25" s="8">
        <f t="shared" si="2"/>
        <v>31.83</v>
      </c>
      <c r="H25" s="9">
        <v>39295</v>
      </c>
    </row>
    <row r="26" spans="1:8" x14ac:dyDescent="0.3">
      <c r="A26" s="1"/>
      <c r="B26" s="18" t="s">
        <v>18</v>
      </c>
      <c r="C26" s="1" t="s">
        <v>99</v>
      </c>
      <c r="D26" s="5">
        <v>2170.66</v>
      </c>
      <c r="E26" s="5">
        <f t="shared" si="1"/>
        <v>52095.839999999997</v>
      </c>
      <c r="F26" s="5">
        <v>25.05</v>
      </c>
      <c r="G26" s="8">
        <f t="shared" si="2"/>
        <v>37.575000000000003</v>
      </c>
      <c r="H26" s="9">
        <v>34879</v>
      </c>
    </row>
    <row r="27" spans="1:8" x14ac:dyDescent="0.3">
      <c r="A27" s="1"/>
      <c r="B27" s="18" t="s">
        <v>19</v>
      </c>
      <c r="C27" s="1" t="s">
        <v>103</v>
      </c>
      <c r="D27" s="5">
        <v>1742.71</v>
      </c>
      <c r="E27" s="5">
        <f t="shared" si="1"/>
        <v>41825.040000000001</v>
      </c>
      <c r="F27" s="5">
        <v>20.11</v>
      </c>
      <c r="G27" s="8">
        <f t="shared" si="2"/>
        <v>30.164999999999999</v>
      </c>
      <c r="H27" s="9">
        <v>37830</v>
      </c>
    </row>
    <row r="28" spans="1:8" x14ac:dyDescent="0.3">
      <c r="A28" s="1"/>
      <c r="B28" s="18" t="s">
        <v>20</v>
      </c>
      <c r="C28" s="1" t="s">
        <v>99</v>
      </c>
      <c r="D28" s="5">
        <v>2051.14</v>
      </c>
      <c r="E28" s="5">
        <f t="shared" si="1"/>
        <v>49227.360000000001</v>
      </c>
      <c r="F28" s="5">
        <v>23.67</v>
      </c>
      <c r="G28" s="8">
        <f t="shared" si="2"/>
        <v>35.505000000000003</v>
      </c>
      <c r="H28" s="9">
        <v>37691</v>
      </c>
    </row>
    <row r="29" spans="1:8" x14ac:dyDescent="0.3">
      <c r="A29" s="1"/>
      <c r="B29" s="18" t="s">
        <v>21</v>
      </c>
      <c r="C29" s="1" t="s">
        <v>99</v>
      </c>
      <c r="D29" s="5">
        <v>2051.14</v>
      </c>
      <c r="E29" s="5">
        <f t="shared" si="1"/>
        <v>49227.360000000001</v>
      </c>
      <c r="F29" s="5">
        <v>23.67</v>
      </c>
      <c r="G29" s="8">
        <f t="shared" si="2"/>
        <v>35.505000000000003</v>
      </c>
      <c r="H29" s="9">
        <v>37627</v>
      </c>
    </row>
    <row r="30" spans="1:8" x14ac:dyDescent="0.3">
      <c r="A30" s="1"/>
      <c r="B30" s="18" t="s">
        <v>22</v>
      </c>
      <c r="C30" s="1" t="s">
        <v>99</v>
      </c>
      <c r="D30" s="5">
        <v>2013.58</v>
      </c>
      <c r="E30" s="5">
        <f t="shared" si="1"/>
        <v>48325.919999999998</v>
      </c>
      <c r="F30" s="5">
        <v>23.23</v>
      </c>
      <c r="G30" s="8">
        <f t="shared" si="2"/>
        <v>34.844999999999999</v>
      </c>
      <c r="H30" s="9">
        <v>38609</v>
      </c>
    </row>
    <row r="31" spans="1:8" x14ac:dyDescent="0.3">
      <c r="A31" s="1"/>
      <c r="B31" s="18" t="s">
        <v>23</v>
      </c>
      <c r="C31" s="1" t="s">
        <v>99</v>
      </c>
      <c r="D31" s="5">
        <v>2001.06</v>
      </c>
      <c r="E31" s="5">
        <f t="shared" si="1"/>
        <v>48025.440000000002</v>
      </c>
      <c r="F31" s="5">
        <v>23.09</v>
      </c>
      <c r="G31" s="8">
        <f t="shared" si="2"/>
        <v>34.634999999999998</v>
      </c>
      <c r="H31" s="9">
        <v>38991</v>
      </c>
    </row>
    <row r="32" spans="1:8" x14ac:dyDescent="0.3">
      <c r="A32" s="1"/>
      <c r="B32" s="18" t="s">
        <v>24</v>
      </c>
      <c r="C32" s="1" t="s">
        <v>101</v>
      </c>
      <c r="D32" s="5">
        <v>1622.92</v>
      </c>
      <c r="E32" s="5">
        <f t="shared" si="1"/>
        <v>38950.080000000002</v>
      </c>
      <c r="F32" s="5">
        <v>18.73</v>
      </c>
      <c r="G32" s="8">
        <f t="shared" si="2"/>
        <v>28.094999999999999</v>
      </c>
      <c r="H32" s="9">
        <v>41214</v>
      </c>
    </row>
    <row r="33" spans="1:8" x14ac:dyDescent="0.3">
      <c r="A33" s="1"/>
      <c r="B33" s="18" t="s">
        <v>25</v>
      </c>
      <c r="C33" s="1" t="s">
        <v>101</v>
      </c>
      <c r="D33" s="5">
        <v>1801.86</v>
      </c>
      <c r="E33" s="5">
        <f t="shared" si="1"/>
        <v>43244.639999999999</v>
      </c>
      <c r="F33" s="5">
        <v>20.79</v>
      </c>
      <c r="G33" s="8">
        <f t="shared" si="2"/>
        <v>31.184999999999999</v>
      </c>
      <c r="H33" s="9">
        <v>41244</v>
      </c>
    </row>
    <row r="34" spans="1:8" x14ac:dyDescent="0.3">
      <c r="A34" s="1"/>
      <c r="B34" s="18" t="s">
        <v>26</v>
      </c>
      <c r="C34" s="1" t="s">
        <v>101</v>
      </c>
      <c r="D34" s="5">
        <v>1781.37</v>
      </c>
      <c r="E34" s="5">
        <f t="shared" si="1"/>
        <v>42752.88</v>
      </c>
      <c r="F34" s="5">
        <v>20.55</v>
      </c>
      <c r="G34" s="8">
        <f t="shared" si="2"/>
        <v>30.825000000000003</v>
      </c>
      <c r="H34" s="9">
        <v>41409</v>
      </c>
    </row>
    <row r="35" spans="1:8" x14ac:dyDescent="0.3">
      <c r="A35" s="1"/>
      <c r="B35" s="18" t="s">
        <v>27</v>
      </c>
      <c r="C35" s="1" t="s">
        <v>101</v>
      </c>
      <c r="D35" s="5">
        <v>1781.37</v>
      </c>
      <c r="E35" s="5">
        <f t="shared" si="1"/>
        <v>42752.88</v>
      </c>
      <c r="F35" s="5">
        <v>18.510000000000002</v>
      </c>
      <c r="G35" s="8">
        <f t="shared" si="2"/>
        <v>27.765000000000001</v>
      </c>
      <c r="H35" s="9">
        <v>41409</v>
      </c>
    </row>
    <row r="36" spans="1:8" x14ac:dyDescent="0.3">
      <c r="A36" s="1"/>
      <c r="B36" s="18" t="s">
        <v>152</v>
      </c>
      <c r="C36" s="1" t="s">
        <v>101</v>
      </c>
      <c r="D36" s="5">
        <v>1601.3</v>
      </c>
      <c r="E36" s="5">
        <f t="shared" si="1"/>
        <v>38431.199999999997</v>
      </c>
      <c r="F36" s="5">
        <v>18.48</v>
      </c>
      <c r="G36" s="5">
        <f t="shared" si="2"/>
        <v>27.72</v>
      </c>
      <c r="H36" s="9">
        <v>42887</v>
      </c>
    </row>
    <row r="37" spans="1:8" x14ac:dyDescent="0.3">
      <c r="A37" s="1"/>
      <c r="B37" s="1" t="s">
        <v>127</v>
      </c>
      <c r="C37" s="1" t="s">
        <v>99</v>
      </c>
      <c r="D37" s="5">
        <v>1902.03</v>
      </c>
      <c r="E37" s="5">
        <f t="shared" si="1"/>
        <v>45648.72</v>
      </c>
      <c r="F37" s="5">
        <v>21.95</v>
      </c>
      <c r="G37" s="5">
        <f t="shared" si="2"/>
        <v>32.924999999999997</v>
      </c>
      <c r="H37" s="21">
        <v>42445</v>
      </c>
    </row>
    <row r="38" spans="1:8" x14ac:dyDescent="0.3">
      <c r="A38" s="17"/>
      <c r="B38" s="1" t="s">
        <v>126</v>
      </c>
      <c r="C38" s="1" t="s">
        <v>101</v>
      </c>
      <c r="D38" s="5">
        <v>1765.44</v>
      </c>
      <c r="E38" s="5">
        <f t="shared" si="1"/>
        <v>42370.559999999998</v>
      </c>
      <c r="F38" s="5">
        <v>20.37</v>
      </c>
      <c r="G38" s="5">
        <f t="shared" si="2"/>
        <v>30.555</v>
      </c>
      <c r="H38" s="21">
        <v>42231</v>
      </c>
    </row>
    <row r="39" spans="1:8" x14ac:dyDescent="0.3">
      <c r="A39" s="17"/>
      <c r="B39" s="2" t="s">
        <v>85</v>
      </c>
      <c r="C39" s="2"/>
      <c r="D39" s="4" t="s">
        <v>86</v>
      </c>
      <c r="E39" s="4"/>
      <c r="F39" s="4" t="s">
        <v>87</v>
      </c>
      <c r="G39" s="4" t="s">
        <v>88</v>
      </c>
      <c r="H39" s="17"/>
    </row>
    <row r="40" spans="1:8" x14ac:dyDescent="0.3">
      <c r="A40" s="1"/>
      <c r="B40" s="18" t="s">
        <v>125</v>
      </c>
      <c r="C40" s="1" t="s">
        <v>98</v>
      </c>
      <c r="D40" s="5"/>
      <c r="E40" s="5">
        <f t="shared" ref="E40" si="3">SUM(D40*24)</f>
        <v>0</v>
      </c>
      <c r="F40" s="5">
        <v>20</v>
      </c>
      <c r="G40" s="8">
        <f t="shared" ref="G40" si="4">SUM(F40*1.5)</f>
        <v>30</v>
      </c>
      <c r="H40" s="9">
        <v>42010</v>
      </c>
    </row>
    <row r="41" spans="1:8" x14ac:dyDescent="0.3">
      <c r="A41" s="1"/>
      <c r="B41" s="18" t="s">
        <v>28</v>
      </c>
      <c r="C41" s="1" t="s">
        <v>104</v>
      </c>
      <c r="D41" s="5">
        <v>1474.38</v>
      </c>
      <c r="E41" s="5">
        <v>38333.879999999997</v>
      </c>
      <c r="F41" s="5">
        <v>18.43</v>
      </c>
      <c r="G41" s="8">
        <f t="shared" si="2"/>
        <v>27.645</v>
      </c>
      <c r="H41" s="9">
        <v>35704</v>
      </c>
    </row>
    <row r="42" spans="1:8" x14ac:dyDescent="0.3">
      <c r="A42" s="1"/>
      <c r="B42" s="18" t="s">
        <v>29</v>
      </c>
      <c r="C42" s="1" t="s">
        <v>104</v>
      </c>
      <c r="D42" s="5">
        <v>1364</v>
      </c>
      <c r="E42" s="5">
        <v>35464</v>
      </c>
      <c r="F42" s="5">
        <v>17.05</v>
      </c>
      <c r="G42" s="8">
        <f t="shared" si="2"/>
        <v>25.575000000000003</v>
      </c>
      <c r="H42" s="9">
        <v>41609</v>
      </c>
    </row>
    <row r="43" spans="1:8" x14ac:dyDescent="0.3">
      <c r="A43" s="1"/>
      <c r="B43" s="18" t="s">
        <v>30</v>
      </c>
      <c r="C43" s="1" t="s">
        <v>157</v>
      </c>
      <c r="D43" s="5">
        <v>807.69</v>
      </c>
      <c r="E43" s="5">
        <v>20999.94</v>
      </c>
      <c r="F43" s="5"/>
      <c r="G43" s="8">
        <f t="shared" si="2"/>
        <v>0</v>
      </c>
      <c r="H43" s="9">
        <v>37012</v>
      </c>
    </row>
    <row r="44" spans="1:8" x14ac:dyDescent="0.3">
      <c r="A44" s="1"/>
      <c r="B44" s="18" t="s">
        <v>31</v>
      </c>
      <c r="C44" s="1" t="s">
        <v>104</v>
      </c>
      <c r="D44" s="5">
        <v>1615.38</v>
      </c>
      <c r="E44" s="5">
        <v>42000</v>
      </c>
      <c r="F44" s="5">
        <v>20.190000000000001</v>
      </c>
      <c r="G44" s="8">
        <f t="shared" si="2"/>
        <v>30.285000000000004</v>
      </c>
      <c r="H44" s="9">
        <v>37057</v>
      </c>
    </row>
    <row r="45" spans="1:8" x14ac:dyDescent="0.3">
      <c r="A45" s="1"/>
      <c r="B45" s="18" t="s">
        <v>32</v>
      </c>
      <c r="C45" s="1" t="s">
        <v>104</v>
      </c>
      <c r="D45" s="5">
        <v>1429.58</v>
      </c>
      <c r="E45" s="5">
        <v>37169.08</v>
      </c>
      <c r="F45" s="5">
        <v>17.89</v>
      </c>
      <c r="G45" s="8">
        <f t="shared" si="2"/>
        <v>26.835000000000001</v>
      </c>
      <c r="H45" s="9">
        <v>41072</v>
      </c>
    </row>
    <row r="46" spans="1:8" x14ac:dyDescent="0.3">
      <c r="A46" s="1"/>
      <c r="B46" s="18" t="s">
        <v>33</v>
      </c>
      <c r="C46" s="1" t="s">
        <v>104</v>
      </c>
      <c r="D46" s="5">
        <v>1364</v>
      </c>
      <c r="E46" s="5">
        <v>35464</v>
      </c>
      <c r="F46" s="5">
        <v>17.05</v>
      </c>
      <c r="G46" s="8">
        <f t="shared" si="2"/>
        <v>25.575000000000003</v>
      </c>
      <c r="H46" s="9">
        <v>40133</v>
      </c>
    </row>
    <row r="47" spans="1:8" x14ac:dyDescent="0.3">
      <c r="A47" s="1"/>
      <c r="B47" s="18" t="s">
        <v>34</v>
      </c>
      <c r="C47" s="1" t="s">
        <v>104</v>
      </c>
      <c r="D47" s="5"/>
      <c r="E47" s="5">
        <f t="shared" ref="E47:E82" si="5">SUM(D47*24)</f>
        <v>0</v>
      </c>
      <c r="F47" s="5">
        <v>14.35</v>
      </c>
      <c r="G47" s="8">
        <f t="shared" si="2"/>
        <v>21.524999999999999</v>
      </c>
      <c r="H47" s="9">
        <v>41395</v>
      </c>
    </row>
    <row r="48" spans="1:8" x14ac:dyDescent="0.3">
      <c r="A48" s="1"/>
      <c r="B48" s="18" t="s">
        <v>128</v>
      </c>
      <c r="C48" s="1" t="s">
        <v>104</v>
      </c>
      <c r="D48" s="5">
        <v>1364</v>
      </c>
      <c r="E48" s="5">
        <v>35464</v>
      </c>
      <c r="F48" s="5">
        <v>17.05</v>
      </c>
      <c r="G48" s="8">
        <f t="shared" si="2"/>
        <v>25.575000000000003</v>
      </c>
      <c r="H48" s="9">
        <v>41898</v>
      </c>
    </row>
    <row r="49" spans="1:8" x14ac:dyDescent="0.3">
      <c r="A49" s="1"/>
      <c r="B49" s="18" t="s">
        <v>158</v>
      </c>
      <c r="C49" s="1" t="s">
        <v>104</v>
      </c>
      <c r="D49" s="5"/>
      <c r="E49" s="5"/>
      <c r="F49" s="5">
        <v>14.35</v>
      </c>
      <c r="G49" s="8">
        <f t="shared" si="2"/>
        <v>21.524999999999999</v>
      </c>
      <c r="H49" s="9">
        <v>42478</v>
      </c>
    </row>
    <row r="50" spans="1:8" x14ac:dyDescent="0.3">
      <c r="A50" s="1"/>
      <c r="B50" s="18" t="s">
        <v>35</v>
      </c>
      <c r="C50" s="1" t="s">
        <v>105</v>
      </c>
      <c r="D50" s="5">
        <v>1672.96</v>
      </c>
      <c r="E50" s="5">
        <v>43496.959999999999</v>
      </c>
      <c r="F50" s="5">
        <v>22.31</v>
      </c>
      <c r="G50" s="8">
        <f t="shared" si="2"/>
        <v>33.464999999999996</v>
      </c>
      <c r="H50" s="9">
        <v>39752</v>
      </c>
    </row>
    <row r="51" spans="1:8" x14ac:dyDescent="0.3">
      <c r="A51" s="1"/>
      <c r="B51" s="18" t="s">
        <v>36</v>
      </c>
      <c r="C51" s="1" t="s">
        <v>105</v>
      </c>
      <c r="D51" s="5">
        <v>1292.3599999999999</v>
      </c>
      <c r="E51" s="5">
        <v>33601.360000000001</v>
      </c>
      <c r="F51" s="5">
        <v>17.23</v>
      </c>
      <c r="G51" s="8">
        <f t="shared" si="2"/>
        <v>25.844999999999999</v>
      </c>
      <c r="H51" s="9">
        <v>41026</v>
      </c>
    </row>
    <row r="52" spans="1:8" x14ac:dyDescent="0.3">
      <c r="A52" s="1"/>
      <c r="B52" s="18" t="s">
        <v>37</v>
      </c>
      <c r="C52" s="1" t="s">
        <v>106</v>
      </c>
      <c r="D52" s="5">
        <v>1346.15</v>
      </c>
      <c r="E52" s="5">
        <v>34999.9</v>
      </c>
      <c r="F52" s="5">
        <v>17.75</v>
      </c>
      <c r="G52" s="8">
        <f t="shared" si="2"/>
        <v>26.625</v>
      </c>
      <c r="H52" s="9">
        <v>41501</v>
      </c>
    </row>
    <row r="53" spans="1:8" x14ac:dyDescent="0.3">
      <c r="A53" s="1"/>
      <c r="B53" s="18" t="s">
        <v>129</v>
      </c>
      <c r="C53" s="1" t="s">
        <v>130</v>
      </c>
      <c r="D53" s="5"/>
      <c r="E53" s="5"/>
      <c r="F53" s="5">
        <v>10.71</v>
      </c>
      <c r="G53" s="8">
        <f t="shared" si="2"/>
        <v>16.065000000000001</v>
      </c>
      <c r="H53" s="9">
        <v>41955</v>
      </c>
    </row>
    <row r="54" spans="1:8" x14ac:dyDescent="0.3">
      <c r="A54" s="1"/>
      <c r="B54" s="18" t="s">
        <v>131</v>
      </c>
      <c r="C54" s="1" t="s">
        <v>103</v>
      </c>
      <c r="D54" s="5">
        <v>1251.06</v>
      </c>
      <c r="E54" s="5">
        <v>32527.56</v>
      </c>
      <c r="F54" s="5">
        <v>16.68</v>
      </c>
      <c r="G54" s="8">
        <f t="shared" si="2"/>
        <v>25.02</v>
      </c>
      <c r="H54" s="9">
        <v>42075</v>
      </c>
    </row>
    <row r="55" spans="1:8" x14ac:dyDescent="0.3">
      <c r="A55" s="1"/>
      <c r="B55" s="18" t="s">
        <v>132</v>
      </c>
      <c r="C55" s="1" t="s">
        <v>133</v>
      </c>
      <c r="D55" s="5"/>
      <c r="E55" s="5"/>
      <c r="F55" s="5">
        <v>32.49</v>
      </c>
      <c r="G55" s="8">
        <f t="shared" si="2"/>
        <v>48.734999999999999</v>
      </c>
      <c r="H55" s="9">
        <v>42235</v>
      </c>
    </row>
    <row r="56" spans="1:8" x14ac:dyDescent="0.3">
      <c r="A56" s="1"/>
      <c r="B56" s="18" t="s">
        <v>134</v>
      </c>
      <c r="C56" s="1" t="s">
        <v>135</v>
      </c>
      <c r="D56" s="5"/>
      <c r="E56" s="5"/>
      <c r="F56" s="5">
        <v>16.36</v>
      </c>
      <c r="G56" s="8">
        <f t="shared" si="2"/>
        <v>24.54</v>
      </c>
      <c r="H56" s="9">
        <v>42339</v>
      </c>
    </row>
    <row r="57" spans="1:8" x14ac:dyDescent="0.3">
      <c r="A57" s="1"/>
      <c r="B57" s="18" t="s">
        <v>38</v>
      </c>
      <c r="C57" s="1" t="s">
        <v>107</v>
      </c>
      <c r="D57" s="5">
        <v>3363.15</v>
      </c>
      <c r="E57" s="5">
        <f t="shared" si="5"/>
        <v>80715.600000000006</v>
      </c>
      <c r="F57" s="5">
        <v>41.39</v>
      </c>
      <c r="G57" s="8">
        <f t="shared" si="2"/>
        <v>62.085000000000001</v>
      </c>
      <c r="H57" s="9">
        <v>38068</v>
      </c>
    </row>
    <row r="58" spans="1:8" x14ac:dyDescent="0.3">
      <c r="A58" s="1"/>
      <c r="B58" s="18" t="s">
        <v>39</v>
      </c>
      <c r="C58" s="1" t="s">
        <v>108</v>
      </c>
      <c r="D58" s="5">
        <v>1436.57</v>
      </c>
      <c r="E58" s="5">
        <v>37350.82</v>
      </c>
      <c r="F58" s="5">
        <v>18.940000000000001</v>
      </c>
      <c r="G58" s="8">
        <f t="shared" si="2"/>
        <v>28.410000000000004</v>
      </c>
      <c r="H58" s="9">
        <v>36549</v>
      </c>
    </row>
    <row r="59" spans="1:8" x14ac:dyDescent="0.3">
      <c r="A59" s="1"/>
      <c r="B59" s="18" t="s">
        <v>40</v>
      </c>
      <c r="C59" s="1" t="s">
        <v>108</v>
      </c>
      <c r="D59" s="5">
        <v>1349.71</v>
      </c>
      <c r="E59" s="5">
        <v>35092.46</v>
      </c>
      <c r="F59" s="5">
        <v>19.28</v>
      </c>
      <c r="G59" s="8">
        <f t="shared" si="2"/>
        <v>28.92</v>
      </c>
      <c r="H59" s="9">
        <v>30536</v>
      </c>
    </row>
    <row r="60" spans="1:8" x14ac:dyDescent="0.3">
      <c r="A60" s="1"/>
      <c r="B60" s="18" t="s">
        <v>41</v>
      </c>
      <c r="C60" s="1" t="s">
        <v>109</v>
      </c>
      <c r="D60" s="5">
        <v>2125</v>
      </c>
      <c r="E60" s="5">
        <f t="shared" si="5"/>
        <v>51000</v>
      </c>
      <c r="F60" s="5">
        <v>0</v>
      </c>
      <c r="G60" s="8">
        <f t="shared" si="2"/>
        <v>0</v>
      </c>
      <c r="H60" s="9">
        <v>34568</v>
      </c>
    </row>
    <row r="61" spans="1:8" x14ac:dyDescent="0.3">
      <c r="A61" s="1"/>
      <c r="B61" s="18" t="s">
        <v>136</v>
      </c>
      <c r="C61" s="1" t="s">
        <v>108</v>
      </c>
      <c r="D61" s="5">
        <v>1233.97</v>
      </c>
      <c r="E61" s="5">
        <f t="shared" si="5"/>
        <v>29615.279999999999</v>
      </c>
      <c r="F61" s="5">
        <v>16.27</v>
      </c>
      <c r="G61" s="8">
        <f t="shared" si="2"/>
        <v>24.405000000000001</v>
      </c>
      <c r="H61" s="9">
        <v>41876</v>
      </c>
    </row>
    <row r="62" spans="1:8" x14ac:dyDescent="0.3">
      <c r="A62" s="1"/>
      <c r="B62" s="18" t="s">
        <v>159</v>
      </c>
      <c r="C62" s="1" t="s">
        <v>108</v>
      </c>
      <c r="D62" s="5">
        <v>923.08</v>
      </c>
      <c r="E62" s="5">
        <v>24000.080000000002</v>
      </c>
      <c r="F62" s="5">
        <v>13.19</v>
      </c>
      <c r="G62" s="8">
        <f t="shared" si="2"/>
        <v>19.785</v>
      </c>
      <c r="H62" s="9">
        <v>43108</v>
      </c>
    </row>
    <row r="63" spans="1:8" x14ac:dyDescent="0.3">
      <c r="A63" s="1"/>
      <c r="B63" s="18" t="s">
        <v>42</v>
      </c>
      <c r="C63" s="1" t="s">
        <v>110</v>
      </c>
      <c r="D63" s="5"/>
      <c r="E63" s="5">
        <f t="shared" si="5"/>
        <v>0</v>
      </c>
      <c r="F63" s="5">
        <v>10.98</v>
      </c>
      <c r="G63" s="8">
        <f t="shared" si="2"/>
        <v>16.47</v>
      </c>
      <c r="H63" s="9">
        <v>38988</v>
      </c>
    </row>
    <row r="64" spans="1:8" x14ac:dyDescent="0.3">
      <c r="A64" s="1"/>
      <c r="B64" s="18" t="s">
        <v>43</v>
      </c>
      <c r="C64" s="1" t="s">
        <v>110</v>
      </c>
      <c r="D64" s="5">
        <v>2125</v>
      </c>
      <c r="E64" s="5">
        <f t="shared" si="5"/>
        <v>51000</v>
      </c>
      <c r="F64" s="5">
        <v>0</v>
      </c>
      <c r="G64" s="8">
        <f t="shared" si="2"/>
        <v>0</v>
      </c>
      <c r="H64" s="9">
        <v>39041</v>
      </c>
    </row>
    <row r="65" spans="1:8" x14ac:dyDescent="0.3">
      <c r="A65" s="1"/>
      <c r="B65" s="18" t="s">
        <v>44</v>
      </c>
      <c r="C65" s="1" t="s">
        <v>110</v>
      </c>
      <c r="D65" s="5">
        <v>939.91</v>
      </c>
      <c r="E65" s="5">
        <f t="shared" si="5"/>
        <v>22557.84</v>
      </c>
      <c r="F65" s="5">
        <v>0</v>
      </c>
      <c r="G65" s="8">
        <f t="shared" si="2"/>
        <v>0</v>
      </c>
      <c r="H65" s="9">
        <v>41099</v>
      </c>
    </row>
    <row r="66" spans="1:8" x14ac:dyDescent="0.3">
      <c r="A66" s="1"/>
      <c r="B66" s="19" t="s">
        <v>137</v>
      </c>
      <c r="C66" s="12" t="s">
        <v>110</v>
      </c>
      <c r="D66" s="13"/>
      <c r="E66" s="5"/>
      <c r="F66" s="13">
        <v>12.17</v>
      </c>
      <c r="G66" s="5">
        <f t="shared" si="2"/>
        <v>18.254999999999999</v>
      </c>
      <c r="H66" s="9">
        <v>42107</v>
      </c>
    </row>
    <row r="67" spans="1:8" x14ac:dyDescent="0.3">
      <c r="A67" s="1"/>
      <c r="B67" s="19" t="s">
        <v>138</v>
      </c>
      <c r="C67" s="12" t="s">
        <v>110</v>
      </c>
      <c r="D67" s="13">
        <v>857.82</v>
      </c>
      <c r="E67" s="5">
        <v>22303.32</v>
      </c>
      <c r="F67" s="13">
        <v>12.25</v>
      </c>
      <c r="G67" s="14">
        <f t="shared" si="2"/>
        <v>18.375</v>
      </c>
      <c r="H67" s="9">
        <v>42191</v>
      </c>
    </row>
    <row r="68" spans="1:8" x14ac:dyDescent="0.3">
      <c r="A68" s="1"/>
      <c r="B68" s="12" t="s">
        <v>160</v>
      </c>
      <c r="C68" s="12" t="s">
        <v>110</v>
      </c>
      <c r="D68" s="5">
        <v>793.1</v>
      </c>
      <c r="E68" s="5">
        <v>20620.599999999999</v>
      </c>
      <c r="F68" s="5">
        <v>11.33</v>
      </c>
      <c r="G68" s="5">
        <f t="shared" si="2"/>
        <v>16.995000000000001</v>
      </c>
      <c r="H68" s="9">
        <v>42934</v>
      </c>
    </row>
    <row r="69" spans="1:8" x14ac:dyDescent="0.3">
      <c r="A69" s="1"/>
      <c r="B69" s="12" t="s">
        <v>161</v>
      </c>
      <c r="C69" s="12" t="s">
        <v>110</v>
      </c>
      <c r="D69" s="5">
        <v>746.42</v>
      </c>
      <c r="E69" s="5">
        <v>19406.919999999998</v>
      </c>
      <c r="F69" s="5">
        <v>10.66</v>
      </c>
      <c r="G69" s="5">
        <f t="shared" si="2"/>
        <v>15.99</v>
      </c>
      <c r="H69" s="9">
        <v>43031</v>
      </c>
    </row>
    <row r="70" spans="1:8" x14ac:dyDescent="0.3">
      <c r="A70" s="1"/>
      <c r="B70" s="2" t="s">
        <v>85</v>
      </c>
      <c r="C70" s="22"/>
      <c r="D70" s="4" t="s">
        <v>86</v>
      </c>
      <c r="E70" s="11"/>
      <c r="F70" s="4" t="s">
        <v>87</v>
      </c>
      <c r="G70" s="23" t="s">
        <v>88</v>
      </c>
      <c r="H70" s="1"/>
    </row>
    <row r="71" spans="1:8" x14ac:dyDescent="0.3">
      <c r="A71" s="1"/>
      <c r="B71" s="18" t="s">
        <v>46</v>
      </c>
      <c r="C71" s="1" t="s">
        <v>111</v>
      </c>
      <c r="D71" s="5">
        <v>2125</v>
      </c>
      <c r="E71" s="5">
        <v>51000</v>
      </c>
      <c r="F71" s="5"/>
      <c r="G71" s="8">
        <f t="shared" si="2"/>
        <v>0</v>
      </c>
      <c r="H71" s="9">
        <v>36347</v>
      </c>
    </row>
    <row r="72" spans="1:8" x14ac:dyDescent="0.3">
      <c r="A72" s="1"/>
      <c r="B72" s="18" t="s">
        <v>47</v>
      </c>
      <c r="C72" s="1" t="s">
        <v>112</v>
      </c>
      <c r="D72" s="5">
        <v>1118.26</v>
      </c>
      <c r="E72" s="5">
        <v>29074.76</v>
      </c>
      <c r="F72" s="5">
        <v>15.98</v>
      </c>
      <c r="G72" s="8">
        <f t="shared" ref="G72:G74" si="6">SUM(F72*1.5)</f>
        <v>23.97</v>
      </c>
      <c r="H72" s="9">
        <v>37732</v>
      </c>
    </row>
    <row r="73" spans="1:8" x14ac:dyDescent="0.3">
      <c r="A73" s="1"/>
      <c r="B73" s="18" t="s">
        <v>48</v>
      </c>
      <c r="C73" s="1" t="s">
        <v>112</v>
      </c>
      <c r="D73" s="5">
        <v>0</v>
      </c>
      <c r="E73" s="5">
        <f t="shared" si="5"/>
        <v>0</v>
      </c>
      <c r="F73" s="5">
        <v>10.58</v>
      </c>
      <c r="G73" s="8">
        <f t="shared" si="6"/>
        <v>15.870000000000001</v>
      </c>
      <c r="H73" s="9">
        <v>39321</v>
      </c>
    </row>
    <row r="74" spans="1:8" x14ac:dyDescent="0.3">
      <c r="A74" s="1"/>
      <c r="B74" s="18" t="s">
        <v>49</v>
      </c>
      <c r="C74" s="1" t="s">
        <v>112</v>
      </c>
      <c r="D74" s="5">
        <v>844.68</v>
      </c>
      <c r="E74" s="5">
        <v>21961.68</v>
      </c>
      <c r="F74" s="5">
        <v>12.07</v>
      </c>
      <c r="G74" s="8">
        <f t="shared" si="6"/>
        <v>18.105</v>
      </c>
      <c r="H74" s="9">
        <v>41141</v>
      </c>
    </row>
    <row r="75" spans="1:8" x14ac:dyDescent="0.3">
      <c r="A75" s="1"/>
      <c r="B75" s="18" t="s">
        <v>50</v>
      </c>
      <c r="C75" s="1" t="s">
        <v>113</v>
      </c>
      <c r="D75" s="5"/>
      <c r="E75" s="5">
        <f t="shared" si="5"/>
        <v>0</v>
      </c>
      <c r="F75" s="5">
        <v>100</v>
      </c>
      <c r="G75" s="8"/>
      <c r="H75" s="9">
        <v>39055</v>
      </c>
    </row>
    <row r="76" spans="1:8" x14ac:dyDescent="0.3">
      <c r="A76" s="1"/>
      <c r="B76" s="18" t="s">
        <v>51</v>
      </c>
      <c r="C76" s="1" t="s">
        <v>113</v>
      </c>
      <c r="D76" s="5"/>
      <c r="E76" s="5">
        <f t="shared" si="5"/>
        <v>0</v>
      </c>
      <c r="F76" s="5">
        <v>125</v>
      </c>
      <c r="G76" s="8"/>
      <c r="H76" s="9">
        <v>39783</v>
      </c>
    </row>
    <row r="77" spans="1:8" x14ac:dyDescent="0.3">
      <c r="A77" s="1"/>
      <c r="B77" s="18" t="s">
        <v>52</v>
      </c>
      <c r="C77" s="1" t="s">
        <v>113</v>
      </c>
      <c r="D77" s="5">
        <v>0</v>
      </c>
      <c r="E77" s="5">
        <f t="shared" si="5"/>
        <v>0</v>
      </c>
      <c r="F77" s="5">
        <v>100</v>
      </c>
      <c r="G77" s="8"/>
      <c r="H77" s="9">
        <v>41246</v>
      </c>
    </row>
    <row r="78" spans="1:8" x14ac:dyDescent="0.3">
      <c r="A78" s="1"/>
      <c r="B78" s="18" t="s">
        <v>53</v>
      </c>
      <c r="C78" s="1" t="s">
        <v>113</v>
      </c>
      <c r="D78" s="5">
        <v>0</v>
      </c>
      <c r="E78" s="5">
        <f t="shared" si="5"/>
        <v>0</v>
      </c>
      <c r="F78" s="5">
        <v>100</v>
      </c>
      <c r="G78" s="8"/>
      <c r="H78" s="9">
        <v>41246</v>
      </c>
    </row>
    <row r="79" spans="1:8" x14ac:dyDescent="0.3">
      <c r="A79" s="1"/>
      <c r="B79" s="18" t="s">
        <v>54</v>
      </c>
      <c r="C79" s="1" t="s">
        <v>113</v>
      </c>
      <c r="D79" s="5"/>
      <c r="E79" s="5">
        <f t="shared" si="5"/>
        <v>0</v>
      </c>
      <c r="F79" s="5">
        <v>100</v>
      </c>
      <c r="G79" s="8"/>
      <c r="H79" s="9">
        <v>41246</v>
      </c>
    </row>
    <row r="80" spans="1:8" x14ac:dyDescent="0.3">
      <c r="A80" s="1"/>
      <c r="B80" s="18" t="s">
        <v>139</v>
      </c>
      <c r="C80" s="1" t="s">
        <v>113</v>
      </c>
      <c r="D80" s="5"/>
      <c r="E80" s="5"/>
      <c r="F80" s="5">
        <v>100</v>
      </c>
      <c r="G80" s="8"/>
      <c r="H80" s="9">
        <v>41974</v>
      </c>
    </row>
    <row r="81" spans="1:8" x14ac:dyDescent="0.3">
      <c r="A81" s="1"/>
      <c r="B81" s="18" t="s">
        <v>140</v>
      </c>
      <c r="C81" s="1" t="s">
        <v>113</v>
      </c>
      <c r="D81" s="5"/>
      <c r="E81" s="5"/>
      <c r="F81" s="5">
        <v>100</v>
      </c>
      <c r="G81" s="8"/>
      <c r="H81" s="9">
        <v>41974</v>
      </c>
    </row>
    <row r="82" spans="1:8" x14ac:dyDescent="0.3">
      <c r="A82" s="1"/>
      <c r="B82" s="18" t="s">
        <v>55</v>
      </c>
      <c r="C82" s="1" t="s">
        <v>115</v>
      </c>
      <c r="D82" s="5"/>
      <c r="E82" s="5">
        <f t="shared" si="5"/>
        <v>0</v>
      </c>
      <c r="F82" s="5">
        <v>1.5</v>
      </c>
      <c r="G82" s="8"/>
      <c r="H82" s="9">
        <v>34355</v>
      </c>
    </row>
    <row r="83" spans="1:8" x14ac:dyDescent="0.3">
      <c r="A83" s="1"/>
      <c r="B83" s="18" t="s">
        <v>141</v>
      </c>
      <c r="C83" s="1" t="s">
        <v>115</v>
      </c>
      <c r="D83" s="5"/>
      <c r="E83" s="5"/>
      <c r="F83" s="5">
        <v>1.5</v>
      </c>
      <c r="G83" s="8"/>
      <c r="H83" s="9">
        <v>34066</v>
      </c>
    </row>
    <row r="84" spans="1:8" x14ac:dyDescent="0.3">
      <c r="A84" s="1"/>
      <c r="B84" s="18" t="s">
        <v>62</v>
      </c>
      <c r="C84" s="1" t="s">
        <v>115</v>
      </c>
      <c r="D84" s="5"/>
      <c r="E84" s="5">
        <f>SUM(D84*24)</f>
        <v>0</v>
      </c>
      <c r="F84" s="5">
        <v>1.5</v>
      </c>
      <c r="G84" s="8"/>
      <c r="H84" s="9">
        <v>33644</v>
      </c>
    </row>
    <row r="85" spans="1:8" x14ac:dyDescent="0.3">
      <c r="A85" s="1"/>
      <c r="B85" s="18" t="s">
        <v>57</v>
      </c>
      <c r="C85" s="1" t="s">
        <v>115</v>
      </c>
      <c r="D85" s="5"/>
      <c r="E85" s="5">
        <f>SUM(D85*24)</f>
        <v>0</v>
      </c>
      <c r="F85" s="5">
        <v>1.5</v>
      </c>
      <c r="G85" s="8"/>
      <c r="H85" s="9">
        <v>35582</v>
      </c>
    </row>
    <row r="86" spans="1:8" x14ac:dyDescent="0.3">
      <c r="A86" s="1"/>
      <c r="B86" s="18" t="s">
        <v>59</v>
      </c>
      <c r="C86" s="1" t="s">
        <v>115</v>
      </c>
      <c r="D86" s="5"/>
      <c r="E86" s="5">
        <f>SUM(D86*24)</f>
        <v>0</v>
      </c>
      <c r="F86" s="5">
        <v>1.5</v>
      </c>
      <c r="G86" s="8"/>
      <c r="H86" s="9">
        <v>36876</v>
      </c>
    </row>
    <row r="87" spans="1:8" x14ac:dyDescent="0.3">
      <c r="A87" s="1"/>
      <c r="B87" s="18" t="s">
        <v>56</v>
      </c>
      <c r="C87" s="1" t="s">
        <v>115</v>
      </c>
      <c r="D87" s="5"/>
      <c r="E87" s="5">
        <f>SUM(D87*24)</f>
        <v>0</v>
      </c>
      <c r="F87" s="5">
        <v>1.5</v>
      </c>
      <c r="G87" s="8"/>
      <c r="H87" s="9">
        <v>40634</v>
      </c>
    </row>
    <row r="88" spans="1:8" x14ac:dyDescent="0.3">
      <c r="A88" s="1"/>
      <c r="B88" s="18" t="s">
        <v>60</v>
      </c>
      <c r="C88" s="1" t="s">
        <v>115</v>
      </c>
      <c r="D88" s="5"/>
      <c r="E88" s="5">
        <f>SUM(D88*24)</f>
        <v>0</v>
      </c>
      <c r="F88" s="5">
        <v>1.5</v>
      </c>
      <c r="G88" s="8"/>
      <c r="H88" s="9">
        <v>40511</v>
      </c>
    </row>
    <row r="89" spans="1:8" x14ac:dyDescent="0.3">
      <c r="A89" s="1"/>
      <c r="B89" s="18" t="s">
        <v>58</v>
      </c>
      <c r="C89" s="1" t="s">
        <v>115</v>
      </c>
      <c r="D89" s="5"/>
      <c r="E89" s="5">
        <f>SUM(D89*24)</f>
        <v>0</v>
      </c>
      <c r="F89" s="5">
        <v>1.5</v>
      </c>
      <c r="G89" s="8"/>
      <c r="H89" s="9">
        <v>40664</v>
      </c>
    </row>
    <row r="90" spans="1:8" x14ac:dyDescent="0.3">
      <c r="A90" s="1"/>
      <c r="B90" s="18" t="s">
        <v>61</v>
      </c>
      <c r="C90" s="1" t="s">
        <v>114</v>
      </c>
      <c r="D90" s="5">
        <v>760.85</v>
      </c>
      <c r="E90" s="5">
        <v>19782.099999999999</v>
      </c>
      <c r="F90" s="5">
        <v>1.5</v>
      </c>
      <c r="G90" s="8"/>
      <c r="H90" s="9">
        <v>34632</v>
      </c>
    </row>
    <row r="91" spans="1:8" x14ac:dyDescent="0.3">
      <c r="A91" s="1"/>
      <c r="B91" s="2" t="s">
        <v>85</v>
      </c>
      <c r="C91" s="15"/>
      <c r="D91" s="4" t="s">
        <v>86</v>
      </c>
      <c r="E91" s="5"/>
      <c r="F91" s="4" t="s">
        <v>87</v>
      </c>
      <c r="G91" s="16" t="s">
        <v>88</v>
      </c>
      <c r="H91" s="1"/>
    </row>
    <row r="92" spans="1:8" x14ac:dyDescent="0.3">
      <c r="A92" s="1"/>
      <c r="B92" s="18" t="s">
        <v>73</v>
      </c>
      <c r="C92" s="1" t="s">
        <v>115</v>
      </c>
      <c r="D92" s="5">
        <v>0</v>
      </c>
      <c r="E92" s="5">
        <f>SUM(D92*24)</f>
        <v>0</v>
      </c>
      <c r="F92" s="5">
        <v>1.5</v>
      </c>
      <c r="G92" s="8"/>
      <c r="H92" s="9">
        <v>38784</v>
      </c>
    </row>
    <row r="93" spans="1:8" x14ac:dyDescent="0.3">
      <c r="A93" s="1"/>
      <c r="B93" s="18" t="s">
        <v>76</v>
      </c>
      <c r="C93" s="1" t="s">
        <v>115</v>
      </c>
      <c r="D93" s="5"/>
      <c r="E93" s="5">
        <f>SUM(D93*24)</f>
        <v>0</v>
      </c>
      <c r="F93" s="5">
        <v>1.5</v>
      </c>
      <c r="G93" s="8"/>
      <c r="H93" s="9">
        <v>41671</v>
      </c>
    </row>
    <row r="94" spans="1:8" x14ac:dyDescent="0.3">
      <c r="A94" s="1"/>
      <c r="B94" s="18" t="s">
        <v>164</v>
      </c>
      <c r="C94" s="1" t="s">
        <v>115</v>
      </c>
      <c r="D94" s="5"/>
      <c r="E94" s="5"/>
      <c r="F94" s="5">
        <v>1.5</v>
      </c>
      <c r="G94" s="8"/>
      <c r="H94" s="9">
        <v>42826</v>
      </c>
    </row>
    <row r="95" spans="1:8" x14ac:dyDescent="0.3">
      <c r="A95" s="1"/>
      <c r="B95" s="18" t="s">
        <v>165</v>
      </c>
      <c r="C95" s="1" t="s">
        <v>115</v>
      </c>
      <c r="D95" s="5"/>
      <c r="E95" s="5"/>
      <c r="F95" s="5">
        <v>1.5</v>
      </c>
      <c r="G95" s="8"/>
      <c r="H95" s="9">
        <v>42748</v>
      </c>
    </row>
    <row r="96" spans="1:8" x14ac:dyDescent="0.3">
      <c r="A96" s="1"/>
      <c r="B96" s="18" t="s">
        <v>24</v>
      </c>
      <c r="C96" s="1" t="s">
        <v>115</v>
      </c>
      <c r="D96" s="5">
        <v>0</v>
      </c>
      <c r="E96" s="5">
        <f>SUM(D96*24)</f>
        <v>0</v>
      </c>
      <c r="F96" s="5">
        <v>1.5</v>
      </c>
      <c r="G96" s="8"/>
      <c r="H96" s="9">
        <v>37206</v>
      </c>
    </row>
    <row r="97" spans="1:8" x14ac:dyDescent="0.3">
      <c r="A97" s="1"/>
      <c r="B97" s="18" t="s">
        <v>162</v>
      </c>
      <c r="C97" s="1" t="s">
        <v>115</v>
      </c>
      <c r="D97" s="5"/>
      <c r="E97" s="5"/>
      <c r="F97" s="5">
        <v>1.5</v>
      </c>
      <c r="G97" s="8"/>
      <c r="H97" s="9">
        <v>42607</v>
      </c>
    </row>
    <row r="98" spans="1:8" x14ac:dyDescent="0.3">
      <c r="A98" s="1"/>
      <c r="B98" s="18" t="s">
        <v>72</v>
      </c>
      <c r="C98" s="1" t="s">
        <v>115</v>
      </c>
      <c r="D98" s="5">
        <v>0</v>
      </c>
      <c r="E98" s="5">
        <f>SUM(D98*24)</f>
        <v>0</v>
      </c>
      <c r="F98" s="5">
        <v>1.5</v>
      </c>
      <c r="G98" s="8"/>
      <c r="H98" s="9">
        <v>38335</v>
      </c>
    </row>
    <row r="99" spans="1:8" x14ac:dyDescent="0.3">
      <c r="A99" s="1"/>
      <c r="B99" s="18" t="s">
        <v>67</v>
      </c>
      <c r="C99" s="1" t="s">
        <v>115</v>
      </c>
      <c r="D99" s="5"/>
      <c r="E99" s="5">
        <f>SUM(D99*24)</f>
        <v>0</v>
      </c>
      <c r="F99" s="5">
        <v>1.5</v>
      </c>
      <c r="G99" s="8"/>
      <c r="H99" s="9">
        <v>40259</v>
      </c>
    </row>
    <row r="100" spans="1:8" x14ac:dyDescent="0.3">
      <c r="A100" s="1"/>
      <c r="B100" s="18" t="s">
        <v>163</v>
      </c>
      <c r="C100" s="1" t="s">
        <v>115</v>
      </c>
      <c r="D100" s="5"/>
      <c r="E100" s="5"/>
      <c r="F100" s="5">
        <v>1.5</v>
      </c>
      <c r="G100" s="8"/>
      <c r="H100" s="9">
        <v>42580</v>
      </c>
    </row>
    <row r="101" spans="1:8" x14ac:dyDescent="0.3">
      <c r="A101" s="1"/>
      <c r="B101" s="18" t="s">
        <v>166</v>
      </c>
      <c r="C101" s="1" t="s">
        <v>115</v>
      </c>
      <c r="D101" s="5"/>
      <c r="E101" s="5"/>
      <c r="F101" s="5">
        <v>1.5</v>
      </c>
      <c r="G101" s="8"/>
      <c r="H101" s="9">
        <v>42577</v>
      </c>
    </row>
    <row r="102" spans="1:8" x14ac:dyDescent="0.3">
      <c r="A102" s="1"/>
      <c r="B102" s="18" t="s">
        <v>142</v>
      </c>
      <c r="C102" s="1" t="s">
        <v>115</v>
      </c>
      <c r="D102" s="5"/>
      <c r="E102" s="5"/>
      <c r="F102" s="5">
        <v>1.5</v>
      </c>
      <c r="G102" s="8"/>
      <c r="H102" s="9">
        <v>42005</v>
      </c>
    </row>
    <row r="103" spans="1:8" x14ac:dyDescent="0.3">
      <c r="A103" s="1"/>
      <c r="B103" s="18" t="s">
        <v>75</v>
      </c>
      <c r="C103" s="1" t="s">
        <v>115</v>
      </c>
      <c r="D103" s="5"/>
      <c r="E103" s="5">
        <f>SUM(D103*24)</f>
        <v>0</v>
      </c>
      <c r="F103" s="5">
        <v>1.5</v>
      </c>
      <c r="G103" s="8"/>
      <c r="H103" s="9">
        <v>41426</v>
      </c>
    </row>
    <row r="104" spans="1:8" x14ac:dyDescent="0.3">
      <c r="A104" s="1"/>
      <c r="B104" s="18" t="s">
        <v>167</v>
      </c>
      <c r="C104" s="1" t="s">
        <v>115</v>
      </c>
      <c r="D104" s="5"/>
      <c r="E104" s="5"/>
      <c r="F104" s="5">
        <v>1.5</v>
      </c>
      <c r="G104" s="8"/>
      <c r="H104" s="9">
        <v>42580</v>
      </c>
    </row>
    <row r="105" spans="1:8" x14ac:dyDescent="0.3">
      <c r="A105" s="1"/>
      <c r="B105" s="18" t="s">
        <v>69</v>
      </c>
      <c r="C105" s="1" t="s">
        <v>115</v>
      </c>
      <c r="D105" s="5"/>
      <c r="E105" s="5">
        <f>SUM(D105*24)</f>
        <v>0</v>
      </c>
      <c r="F105" s="5">
        <v>1.5</v>
      </c>
      <c r="G105" s="8"/>
      <c r="H105" s="9">
        <v>37636</v>
      </c>
    </row>
    <row r="106" spans="1:8" x14ac:dyDescent="0.3">
      <c r="A106" s="1"/>
      <c r="B106" s="18" t="s">
        <v>150</v>
      </c>
      <c r="C106" s="1" t="s">
        <v>115</v>
      </c>
      <c r="D106" s="5"/>
      <c r="E106" s="5"/>
      <c r="F106" s="5">
        <v>1.5</v>
      </c>
      <c r="G106" s="8"/>
      <c r="H106" s="9">
        <v>42359</v>
      </c>
    </row>
    <row r="107" spans="1:8" x14ac:dyDescent="0.3">
      <c r="A107" s="1"/>
      <c r="B107" s="18" t="s">
        <v>66</v>
      </c>
      <c r="C107" s="1" t="s">
        <v>115</v>
      </c>
      <c r="D107" s="5"/>
      <c r="E107" s="5">
        <f>SUM(D107*24)</f>
        <v>0</v>
      </c>
      <c r="F107" s="5">
        <v>1.5</v>
      </c>
      <c r="G107" s="8"/>
      <c r="H107" s="9">
        <v>36966</v>
      </c>
    </row>
    <row r="108" spans="1:8" x14ac:dyDescent="0.3">
      <c r="A108" s="1"/>
      <c r="B108" s="18" t="s">
        <v>71</v>
      </c>
      <c r="C108" s="1" t="s">
        <v>115</v>
      </c>
      <c r="D108" s="5"/>
      <c r="E108" s="5">
        <f>SUM(D108*24)</f>
        <v>0</v>
      </c>
      <c r="F108" s="5">
        <v>1.5</v>
      </c>
      <c r="G108" s="8"/>
      <c r="H108" s="9">
        <v>37696</v>
      </c>
    </row>
    <row r="109" spans="1:8" x14ac:dyDescent="0.3">
      <c r="A109" s="1"/>
      <c r="B109" s="18" t="s">
        <v>168</v>
      </c>
      <c r="C109" s="1" t="s">
        <v>115</v>
      </c>
      <c r="D109" s="5"/>
      <c r="E109" s="5"/>
      <c r="F109" s="5">
        <v>1.5</v>
      </c>
      <c r="G109" s="8"/>
      <c r="H109" s="9">
        <v>42593</v>
      </c>
    </row>
    <row r="110" spans="1:8" x14ac:dyDescent="0.3">
      <c r="A110" s="1"/>
      <c r="B110" s="18" t="s">
        <v>169</v>
      </c>
      <c r="C110" s="1" t="s">
        <v>115</v>
      </c>
      <c r="D110" s="5"/>
      <c r="E110" s="5"/>
      <c r="F110" s="5">
        <v>1.5</v>
      </c>
      <c r="G110" s="8"/>
      <c r="H110" s="9">
        <v>42598</v>
      </c>
    </row>
    <row r="111" spans="1:8" x14ac:dyDescent="0.3">
      <c r="A111" s="1"/>
      <c r="B111" s="18" t="s">
        <v>70</v>
      </c>
      <c r="C111" s="1" t="s">
        <v>115</v>
      </c>
      <c r="D111" s="5"/>
      <c r="E111" s="5">
        <f>SUM(D111*24)</f>
        <v>0</v>
      </c>
      <c r="F111" s="5">
        <v>1.5</v>
      </c>
      <c r="G111" s="8"/>
      <c r="H111" s="9">
        <v>35395</v>
      </c>
    </row>
    <row r="112" spans="1:8" x14ac:dyDescent="0.3">
      <c r="A112" s="1"/>
      <c r="B112" s="18" t="s">
        <v>74</v>
      </c>
      <c r="C112" s="1" t="s">
        <v>115</v>
      </c>
      <c r="D112" s="5">
        <v>0</v>
      </c>
      <c r="E112" s="5">
        <f>SUM(D112*24)</f>
        <v>0</v>
      </c>
      <c r="F112" s="5">
        <v>1.5</v>
      </c>
      <c r="G112" s="8"/>
      <c r="H112" s="9">
        <v>41395</v>
      </c>
    </row>
    <row r="113" spans="1:8" x14ac:dyDescent="0.3">
      <c r="A113" s="1"/>
      <c r="B113" s="18" t="s">
        <v>170</v>
      </c>
      <c r="C113" s="1" t="s">
        <v>115</v>
      </c>
      <c r="D113" s="5"/>
      <c r="E113" s="5"/>
      <c r="F113" s="5">
        <v>1.5</v>
      </c>
      <c r="G113" s="8"/>
      <c r="H113" s="9">
        <v>42733</v>
      </c>
    </row>
    <row r="114" spans="1:8" x14ac:dyDescent="0.3">
      <c r="A114" s="1"/>
      <c r="B114" s="18" t="s">
        <v>65</v>
      </c>
      <c r="C114" s="1" t="s">
        <v>115</v>
      </c>
      <c r="D114" s="5">
        <v>0</v>
      </c>
      <c r="E114" s="5">
        <f>SUM(D114*24)</f>
        <v>0</v>
      </c>
      <c r="F114" s="5">
        <v>1.5</v>
      </c>
      <c r="G114" s="8"/>
      <c r="H114" s="9">
        <v>36939</v>
      </c>
    </row>
    <row r="115" spans="1:8" x14ac:dyDescent="0.3">
      <c r="A115" s="1"/>
      <c r="B115" s="18" t="s">
        <v>64</v>
      </c>
      <c r="C115" s="1" t="s">
        <v>114</v>
      </c>
      <c r="D115" s="5">
        <v>835.82</v>
      </c>
      <c r="E115" s="5">
        <v>21731.32</v>
      </c>
      <c r="F115" s="5">
        <v>1.5</v>
      </c>
      <c r="G115" s="8"/>
      <c r="H115" s="9">
        <v>40770</v>
      </c>
    </row>
    <row r="116" spans="1:8" x14ac:dyDescent="0.3">
      <c r="A116" s="1"/>
      <c r="B116" s="18" t="s">
        <v>63</v>
      </c>
      <c r="C116" s="1" t="s">
        <v>114</v>
      </c>
      <c r="D116" s="5">
        <v>835.82</v>
      </c>
      <c r="E116" s="5">
        <v>21731.32</v>
      </c>
      <c r="F116" s="5">
        <v>1.5</v>
      </c>
      <c r="G116" s="8"/>
      <c r="H116" s="9">
        <v>41395</v>
      </c>
    </row>
    <row r="117" spans="1:8" x14ac:dyDescent="0.3">
      <c r="A117" s="1"/>
      <c r="B117" s="18" t="s">
        <v>149</v>
      </c>
      <c r="C117" s="1" t="s">
        <v>115</v>
      </c>
      <c r="D117" s="5"/>
      <c r="E117" s="5"/>
      <c r="F117" s="5">
        <v>1.5</v>
      </c>
      <c r="G117" s="8"/>
      <c r="H117" s="9">
        <v>42332</v>
      </c>
    </row>
    <row r="118" spans="1:8" x14ac:dyDescent="0.3">
      <c r="A118" s="1"/>
      <c r="B118" s="18" t="s">
        <v>68</v>
      </c>
      <c r="C118" s="1" t="s">
        <v>115</v>
      </c>
      <c r="D118" s="5"/>
      <c r="E118" s="5">
        <f>SUM(D118*24)</f>
        <v>0</v>
      </c>
      <c r="F118" s="5">
        <v>1.5</v>
      </c>
      <c r="G118" s="8"/>
      <c r="H118" s="9">
        <v>38212</v>
      </c>
    </row>
    <row r="119" spans="1:8" x14ac:dyDescent="0.3">
      <c r="A119" s="1"/>
      <c r="B119" s="18" t="s">
        <v>77</v>
      </c>
      <c r="C119" s="1" t="s">
        <v>116</v>
      </c>
      <c r="D119" s="5">
        <v>0</v>
      </c>
      <c r="E119" s="5">
        <f t="shared" ref="E119:E123" si="7">SUM(D119*24)</f>
        <v>0</v>
      </c>
      <c r="F119" s="5">
        <v>2300</v>
      </c>
      <c r="G119" s="8"/>
      <c r="H119" s="9">
        <v>39854</v>
      </c>
    </row>
    <row r="120" spans="1:8" x14ac:dyDescent="0.3">
      <c r="A120" s="1"/>
      <c r="B120" s="18" t="s">
        <v>78</v>
      </c>
      <c r="C120" s="1" t="s">
        <v>116</v>
      </c>
      <c r="D120" s="5">
        <v>0</v>
      </c>
      <c r="E120" s="5">
        <f t="shared" si="7"/>
        <v>0</v>
      </c>
      <c r="F120" s="5">
        <v>2300</v>
      </c>
      <c r="G120" s="8"/>
      <c r="H120" s="9">
        <v>39570</v>
      </c>
    </row>
    <row r="121" spans="1:8" x14ac:dyDescent="0.3">
      <c r="A121" s="1"/>
      <c r="B121" s="18" t="s">
        <v>79</v>
      </c>
      <c r="C121" s="1" t="s">
        <v>116</v>
      </c>
      <c r="D121" s="5"/>
      <c r="E121" s="5">
        <f t="shared" si="7"/>
        <v>0</v>
      </c>
      <c r="F121" s="5">
        <v>2300</v>
      </c>
      <c r="G121" s="8"/>
      <c r="H121" s="9">
        <v>39845</v>
      </c>
    </row>
    <row r="122" spans="1:8" x14ac:dyDescent="0.3">
      <c r="A122" s="1"/>
      <c r="B122" s="18" t="s">
        <v>143</v>
      </c>
      <c r="C122" s="1" t="s">
        <v>117</v>
      </c>
      <c r="D122" s="5">
        <v>637.62</v>
      </c>
      <c r="E122" s="5">
        <v>16500.12</v>
      </c>
      <c r="F122" s="5">
        <v>0</v>
      </c>
      <c r="G122" s="8"/>
      <c r="H122" s="9">
        <v>42126</v>
      </c>
    </row>
    <row r="123" spans="1:8" x14ac:dyDescent="0.3">
      <c r="A123" s="1"/>
      <c r="B123" s="18" t="s">
        <v>80</v>
      </c>
      <c r="C123" s="1" t="s">
        <v>118</v>
      </c>
      <c r="D123" s="5">
        <v>833.34</v>
      </c>
      <c r="E123" s="5">
        <f t="shared" si="7"/>
        <v>20000.16</v>
      </c>
      <c r="F123" s="5">
        <v>0</v>
      </c>
      <c r="G123" s="8"/>
      <c r="H123" s="9">
        <v>39709</v>
      </c>
    </row>
    <row r="124" spans="1:8" x14ac:dyDescent="0.3">
      <c r="A124" s="1"/>
      <c r="B124" s="18" t="s">
        <v>81</v>
      </c>
      <c r="C124" s="1" t="s">
        <v>119</v>
      </c>
      <c r="D124" s="5">
        <v>2182.63</v>
      </c>
      <c r="E124" s="5">
        <v>56748.38</v>
      </c>
      <c r="F124" s="5">
        <v>0</v>
      </c>
      <c r="G124" s="8"/>
      <c r="H124" s="9">
        <v>33835</v>
      </c>
    </row>
    <row r="125" spans="1:8" x14ac:dyDescent="0.3">
      <c r="A125" s="1"/>
      <c r="B125" s="18" t="s">
        <v>82</v>
      </c>
      <c r="C125" s="1" t="s">
        <v>120</v>
      </c>
      <c r="D125" s="5">
        <v>1122.8800000000001</v>
      </c>
      <c r="E125" s="5">
        <v>29194.880000000001</v>
      </c>
      <c r="F125" s="5">
        <v>0</v>
      </c>
      <c r="G125" s="8"/>
      <c r="H125" s="9">
        <v>36510</v>
      </c>
    </row>
    <row r="126" spans="1:8" x14ac:dyDescent="0.3">
      <c r="A126" s="1"/>
      <c r="B126" s="1" t="s">
        <v>171</v>
      </c>
      <c r="C126" s="1" t="s">
        <v>119</v>
      </c>
      <c r="D126" s="5">
        <v>1600</v>
      </c>
      <c r="E126" s="5">
        <v>41600</v>
      </c>
      <c r="F126" s="5"/>
      <c r="G126" s="5"/>
      <c r="H126" s="9">
        <v>42690</v>
      </c>
    </row>
    <row r="127" spans="1:8" x14ac:dyDescent="0.3">
      <c r="A127" s="1"/>
      <c r="B127" s="2" t="s">
        <v>85</v>
      </c>
      <c r="C127" s="2"/>
      <c r="D127" s="4" t="s">
        <v>86</v>
      </c>
      <c r="E127" s="11"/>
      <c r="F127" s="4" t="s">
        <v>87</v>
      </c>
      <c r="G127" s="4" t="s">
        <v>88</v>
      </c>
      <c r="H127" s="17"/>
    </row>
    <row r="128" spans="1:8" x14ac:dyDescent="0.3">
      <c r="A128" s="1"/>
      <c r="B128" s="18" t="s">
        <v>83</v>
      </c>
      <c r="C128" s="1" t="s">
        <v>144</v>
      </c>
      <c r="D128" s="5">
        <v>2291.67</v>
      </c>
      <c r="E128" s="5">
        <f t="shared" ref="E128:E133" si="8">SUM(D128*24)</f>
        <v>55000.08</v>
      </c>
      <c r="F128" s="5">
        <v>0</v>
      </c>
      <c r="G128" s="8"/>
      <c r="H128" s="9">
        <v>38012</v>
      </c>
    </row>
    <row r="129" spans="1:8" x14ac:dyDescent="0.3">
      <c r="A129" s="1"/>
      <c r="B129" s="18" t="s">
        <v>172</v>
      </c>
      <c r="C129" s="1" t="s">
        <v>144</v>
      </c>
      <c r="D129" s="5">
        <v>735.42</v>
      </c>
      <c r="E129" s="5">
        <v>19120.919999999998</v>
      </c>
      <c r="F129" s="5"/>
      <c r="G129" s="8"/>
      <c r="H129" s="9">
        <v>42863</v>
      </c>
    </row>
    <row r="130" spans="1:8" x14ac:dyDescent="0.3">
      <c r="A130" s="1"/>
      <c r="B130" s="18" t="s">
        <v>145</v>
      </c>
      <c r="C130" s="1" t="s">
        <v>144</v>
      </c>
      <c r="D130" s="5">
        <v>1203.6199999999999</v>
      </c>
      <c r="E130" s="5">
        <f t="shared" si="8"/>
        <v>28886.879999999997</v>
      </c>
      <c r="F130" s="5"/>
      <c r="G130" s="8"/>
      <c r="H130" s="9">
        <v>37634</v>
      </c>
    </row>
    <row r="131" spans="1:8" x14ac:dyDescent="0.3">
      <c r="A131" s="1"/>
      <c r="B131" s="18" t="s">
        <v>173</v>
      </c>
      <c r="C131" s="1" t="s">
        <v>144</v>
      </c>
      <c r="D131" s="5"/>
      <c r="E131" s="5"/>
      <c r="F131" s="5">
        <v>12</v>
      </c>
      <c r="G131" s="8">
        <v>18</v>
      </c>
      <c r="H131" s="9">
        <v>43111</v>
      </c>
    </row>
    <row r="132" spans="1:8" x14ac:dyDescent="0.3">
      <c r="A132" s="1"/>
      <c r="B132" s="18" t="s">
        <v>146</v>
      </c>
      <c r="C132" s="1" t="s">
        <v>147</v>
      </c>
      <c r="D132" s="5">
        <v>365.39</v>
      </c>
      <c r="E132" s="5">
        <v>9500.14</v>
      </c>
      <c r="F132" s="5"/>
      <c r="G132" s="8"/>
      <c r="H132" s="9">
        <v>42370</v>
      </c>
    </row>
    <row r="133" spans="1:8" x14ac:dyDescent="0.3">
      <c r="A133" s="1"/>
      <c r="B133" s="18" t="s">
        <v>84</v>
      </c>
      <c r="C133" s="1" t="s">
        <v>121</v>
      </c>
      <c r="D133" s="5">
        <v>615.38</v>
      </c>
      <c r="E133" s="5">
        <f t="shared" si="8"/>
        <v>14769.119999999999</v>
      </c>
      <c r="F133" s="5">
        <v>0</v>
      </c>
      <c r="G133" s="8"/>
      <c r="H133" s="9">
        <v>39191</v>
      </c>
    </row>
    <row r="134" spans="1:8" x14ac:dyDescent="0.3">
      <c r="B134" s="3"/>
      <c r="C134" s="3"/>
      <c r="D134" s="6"/>
      <c r="E134" s="6"/>
      <c r="F134" s="6"/>
      <c r="G134" s="6"/>
      <c r="H134" s="3"/>
    </row>
    <row r="135" spans="1:8" x14ac:dyDescent="0.3">
      <c r="B135" s="3"/>
      <c r="C135" s="3"/>
      <c r="D135" s="6"/>
      <c r="E135" s="6"/>
      <c r="F135" s="6"/>
      <c r="G135" s="6"/>
      <c r="H135" s="3"/>
    </row>
    <row r="136" spans="1:8" x14ac:dyDescent="0.3">
      <c r="B136" s="3"/>
      <c r="C136" s="3"/>
      <c r="D136" s="6"/>
      <c r="E136" s="6"/>
      <c r="F136" s="6"/>
      <c r="G136" s="6"/>
      <c r="H136" s="3"/>
    </row>
    <row r="137" spans="1:8" x14ac:dyDescent="0.3">
      <c r="B137" s="3"/>
      <c r="C137" s="3"/>
      <c r="D137" s="6"/>
      <c r="E137" s="6"/>
      <c r="F137" s="6"/>
      <c r="G137" s="6"/>
      <c r="H137" s="3"/>
    </row>
    <row r="138" spans="1:8" x14ac:dyDescent="0.3">
      <c r="B138" s="3"/>
      <c r="C138" s="3"/>
      <c r="D138" s="6"/>
      <c r="E138" s="6"/>
      <c r="F138" s="6"/>
      <c r="G138" s="6"/>
      <c r="H138" s="3"/>
    </row>
  </sheetData>
  <sortState ref="B92:H116">
    <sortCondition ref="B92:B116"/>
  </sortState>
  <mergeCells count="1">
    <mergeCell ref="A1:H2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PYEMSAL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ClarkCC</dc:creator>
  <cp:lastModifiedBy>cottadmin</cp:lastModifiedBy>
  <cp:lastPrinted>2016-04-14T12:54:41Z</cp:lastPrinted>
  <dcterms:created xsi:type="dcterms:W3CDTF">2014-09-02T20:15:27Z</dcterms:created>
  <dcterms:modified xsi:type="dcterms:W3CDTF">2018-04-16T19:17:01Z</dcterms:modified>
</cp:coreProperties>
</file>