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<sst xmlns="http://schemas.openxmlformats.org/spreadsheetml/2006/main" count="190" uniqueCount="137">
  <si>
    <t>NAME</t>
  </si>
  <si>
    <t>POSITION</t>
  </si>
  <si>
    <t>Chapp, Debra</t>
  </si>
  <si>
    <t>Children's Services Professional</t>
  </si>
  <si>
    <t>Krakovec, Beverly</t>
  </si>
  <si>
    <t>Pezan, Michael</t>
  </si>
  <si>
    <t>Pointon, Scott</t>
  </si>
  <si>
    <t>Director</t>
  </si>
  <si>
    <t>Susalla, Andrew</t>
  </si>
  <si>
    <t>Swarthout, Brandon</t>
  </si>
  <si>
    <t>Technical Services Specialist</t>
  </si>
  <si>
    <t>Keener, DeeAnn</t>
  </si>
  <si>
    <t>Palmer, Nancy</t>
  </si>
  <si>
    <t>Suva, Jennifer</t>
  </si>
  <si>
    <t>Shelver</t>
  </si>
  <si>
    <t>Leal, Rose</t>
  </si>
  <si>
    <t>Lullo, Deborah</t>
  </si>
  <si>
    <t>Adult Svcs Professional</t>
  </si>
  <si>
    <t>Luzbetak, Lorri</t>
  </si>
  <si>
    <t>Majewski, Lisa</t>
  </si>
  <si>
    <t>Murphy, Diane</t>
  </si>
  <si>
    <t>O'Grady, Linda</t>
  </si>
  <si>
    <t>Schreiner, Judith</t>
  </si>
  <si>
    <t>Vodicka, Sara</t>
  </si>
  <si>
    <t>Facilities Manager</t>
  </si>
  <si>
    <t>Sr. Adult Svcs Professional</t>
  </si>
  <si>
    <t>Adult Svcs Specialist</t>
  </si>
  <si>
    <t>Crest Hill Branch Manager</t>
  </si>
  <si>
    <t>Lockport Branch Manager</t>
  </si>
  <si>
    <t>Sr. Children's Svcs Professional</t>
  </si>
  <si>
    <t>Circulation Clerk 1</t>
  </si>
  <si>
    <t>Knebel, Alexi</t>
  </si>
  <si>
    <t>Guerrero, Kelvyn</t>
  </si>
  <si>
    <t>Smith, Kellen</t>
  </si>
  <si>
    <t>Heard, Danita</t>
  </si>
  <si>
    <t>Hardy, Nicole</t>
  </si>
  <si>
    <t>ILL Clerk 2</t>
  </si>
  <si>
    <t>Gardner, Jane</t>
  </si>
  <si>
    <t>Sacco, Patti</t>
  </si>
  <si>
    <t>Broz, Dennis</t>
  </si>
  <si>
    <t>CH Custodian</t>
  </si>
  <si>
    <t>Administrative Assistant</t>
  </si>
  <si>
    <t>Williams, Tina</t>
  </si>
  <si>
    <t>McGloin, JoAnn</t>
  </si>
  <si>
    <t>Jarog, Pat</t>
  </si>
  <si>
    <t>Weltsch, Cathy</t>
  </si>
  <si>
    <t>RV Custodian</t>
  </si>
  <si>
    <t>Maintenance Specialist - CH</t>
  </si>
  <si>
    <t>Maintenance Specialist - LK</t>
  </si>
  <si>
    <t>Outreach Manager</t>
  </si>
  <si>
    <t>Circulation Supervisor</t>
  </si>
  <si>
    <t>Voyles, Randy</t>
  </si>
  <si>
    <t>Betzel, Beatrice</t>
  </si>
  <si>
    <t>D'Amico, Anthony</t>
  </si>
  <si>
    <t>Bernal, Blanca</t>
  </si>
  <si>
    <t>Marston, Diane</t>
  </si>
  <si>
    <t>Jones, Debra</t>
  </si>
  <si>
    <t>Lif, Emily</t>
  </si>
  <si>
    <t>Hewlett, Max</t>
  </si>
  <si>
    <t>Head Custodian</t>
  </si>
  <si>
    <t>Shutts, Cyndi</t>
  </si>
  <si>
    <t>Jozwiak, Jon</t>
  </si>
  <si>
    <t>Watts, Rachel</t>
  </si>
  <si>
    <t>Schwarz, Roxanne</t>
  </si>
  <si>
    <t>Tumino, Adam</t>
  </si>
  <si>
    <t>Petro, Nicholas</t>
  </si>
  <si>
    <t>Tymick, Kenneth</t>
  </si>
  <si>
    <t>Marston, Quinlan</t>
  </si>
  <si>
    <t>McGary, Van</t>
  </si>
  <si>
    <t>Wozniak, Timothy</t>
  </si>
  <si>
    <t>Cameron, Ryan</t>
  </si>
  <si>
    <t>Stewack, Penny</t>
  </si>
  <si>
    <t>Kohn, Jacqueline</t>
  </si>
  <si>
    <t>Szpytek, Gayle</t>
  </si>
  <si>
    <t>Parran, Ellen</t>
  </si>
  <si>
    <t>Amundsen, Robin</t>
  </si>
  <si>
    <t>Pinn, Jacqueline</t>
  </si>
  <si>
    <t>Small, Elizabeth</t>
  </si>
  <si>
    <t>Whyte, Brittany</t>
  </si>
  <si>
    <t>Teen Librarian</t>
  </si>
  <si>
    <t>Byrne, Amy</t>
  </si>
  <si>
    <t>Konzen, Sarah</t>
  </si>
  <si>
    <t>Garcia, Giselle</t>
  </si>
  <si>
    <t>Carreno, Lorena</t>
  </si>
  <si>
    <t>Stewack, Robert</t>
  </si>
  <si>
    <t>Katauskas, Laura</t>
  </si>
  <si>
    <t>Annual Salary</t>
  </si>
  <si>
    <t>IMRF costs</t>
  </si>
  <si>
    <t>Health insurance</t>
  </si>
  <si>
    <t>Bonuses</t>
  </si>
  <si>
    <t>Vac. days</t>
  </si>
  <si>
    <t>Sick days</t>
  </si>
  <si>
    <t>Stephenson, Evangeline</t>
  </si>
  <si>
    <t>Jezernik, Jeanne</t>
  </si>
  <si>
    <t>Amundsen, Kelly</t>
  </si>
  <si>
    <t>Tobin, Diane</t>
  </si>
  <si>
    <t>Bertram, Shaunna</t>
  </si>
  <si>
    <t>Scully, Brittany</t>
  </si>
  <si>
    <t>Children's Svcs Specialist</t>
  </si>
  <si>
    <t>Total Comp</t>
  </si>
  <si>
    <t>Illinois Public Act 97-0609</t>
  </si>
  <si>
    <t>The District does not provide to its employees: Vehicle allowances, Housing allowances, Clothing allowances, or Loans</t>
  </si>
  <si>
    <t>WHITE OAK LIBRARY DISTRICT - PUBLIC DISCLOSURE OF "TOTAL COMPENSATION" - FY17/18</t>
  </si>
  <si>
    <t>Sullivan, Robert</t>
  </si>
  <si>
    <t>Cope, Gary</t>
  </si>
  <si>
    <t>Neumann, Dalton</t>
  </si>
  <si>
    <t>Kresek, Katherine</t>
  </si>
  <si>
    <t>Sian, Hannah</t>
  </si>
  <si>
    <t>Villafranco, Emily</t>
  </si>
  <si>
    <t>Melone, Colleen</t>
  </si>
  <si>
    <t>Jones, Scott</t>
  </si>
  <si>
    <t>Purcell, Terri</t>
  </si>
  <si>
    <t>Drury, Bridget</t>
  </si>
  <si>
    <t>Simmons, Sandy</t>
  </si>
  <si>
    <t>Matecki, Diane</t>
  </si>
  <si>
    <t>Flynn, Kelsey</t>
  </si>
  <si>
    <t xml:space="preserve">Williams, Justin </t>
  </si>
  <si>
    <t>Sanderson, Elizabeth</t>
  </si>
  <si>
    <t>Williams, Amelia</t>
  </si>
  <si>
    <t>Villafranco, Laura</t>
  </si>
  <si>
    <t>Curtis, Lilah</t>
  </si>
  <si>
    <t>Jagust, Kristin</t>
  </si>
  <si>
    <t>Business Manager</t>
  </si>
  <si>
    <t>Children's Svcs Specialist - floater</t>
  </si>
  <si>
    <t>Children's Services Clerk I</t>
  </si>
  <si>
    <t>Romeoville Branch Manager</t>
  </si>
  <si>
    <t>Technical Services Manager</t>
  </si>
  <si>
    <t>Information Technology Manager</t>
  </si>
  <si>
    <t>Information Technology Professional</t>
  </si>
  <si>
    <t>Outreach Clerk II</t>
  </si>
  <si>
    <t xml:space="preserve">Outreach Clerk I </t>
  </si>
  <si>
    <t>Hansen, Allyson</t>
  </si>
  <si>
    <t>Maintenance Specialist - RV</t>
  </si>
  <si>
    <t>Maintenance Specialist - floater</t>
  </si>
  <si>
    <t>LP Custodian</t>
  </si>
  <si>
    <t>Technical Services Clerk II</t>
  </si>
  <si>
    <t>Sieloff, Charles "CJ"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</si>
</sst>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#,##0.000"/>
    <numFmt numFmtId="167" formatCode="&quot;$&quot;#,##0.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"/>
    <numFmt numFmtId="174" formatCode="&quot;$&quot;#,##0.0000"/>
  </numFmts>
  <fonts count="4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164" fontId="3" fillId="0" borderId="0" xfId="0" applyNumberFormat="1" applyFont="1" applyFill="1" applyBorder="1" applyAlignment="1">
      <alignment horizontal="left"/>
    </xf>
    <xf numFmtId="164" fontId="3" fillId="0" borderId="1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164" fontId="0" fillId="33" borderId="11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Q98"/>
  <sheetViews>
    <sheetView tabSelected="1" zoomScale="85" zoomScaleNormal="85" zoomScalePageLayoutView="0" workbookViewId="0" topLeftCell="A1">
      <selection activeCell="K9" sqref="K9"/>
    </sheetView>
  </sheetViews>
  <sheetFormatPr defaultColWidth="9.140625" defaultRowHeight="15" customHeight="1"/>
  <cols>
    <col min="1" max="1" width="20.8515625" style="3" customWidth="1"/>
    <col min="2" max="2" width="31.00390625" style="5" customWidth="1"/>
    <col min="3" max="3" width="13.8515625" style="13" customWidth="1"/>
    <col min="4" max="4" width="11.00390625" style="3" customWidth="1"/>
    <col min="5" max="5" width="16.8515625" style="3" customWidth="1"/>
    <col min="6" max="6" width="9.140625" style="3" customWidth="1"/>
    <col min="7" max="7" width="9.7109375" style="3" customWidth="1"/>
    <col min="8" max="8" width="9.8515625" style="3" customWidth="1"/>
    <col min="9" max="9" width="13.421875" style="3" customWidth="1"/>
    <col min="10" max="10" width="9.140625" style="3" customWidth="1"/>
    <col min="11" max="16384" width="9.140625" style="3" customWidth="1"/>
  </cols>
  <sheetData>
    <row r="1" spans="1:9" ht="18" customHeight="1">
      <c r="A1" s="36" t="s">
        <v>102</v>
      </c>
      <c r="B1" s="37"/>
      <c r="C1" s="37"/>
      <c r="D1" s="37"/>
      <c r="E1" s="37"/>
      <c r="F1" s="37"/>
      <c r="G1" s="37"/>
      <c r="H1" s="37"/>
      <c r="I1" s="37"/>
    </row>
    <row r="2" spans="1:9" ht="15" customHeight="1">
      <c r="A2" s="38" t="s">
        <v>100</v>
      </c>
      <c r="B2" s="37"/>
      <c r="C2" s="37"/>
      <c r="D2" s="37"/>
      <c r="E2" s="37"/>
      <c r="F2" s="37"/>
      <c r="G2" s="37"/>
      <c r="H2" s="37"/>
      <c r="I2" s="37"/>
    </row>
    <row r="3" spans="1:9" ht="15" customHeight="1">
      <c r="A3" s="30"/>
      <c r="B3" s="31"/>
      <c r="C3" s="32"/>
      <c r="D3" s="32"/>
      <c r="E3" s="32"/>
      <c r="F3" s="33"/>
      <c r="G3" s="32"/>
      <c r="H3" s="13"/>
      <c r="I3" s="34"/>
    </row>
    <row r="4" spans="1:9" ht="15" customHeight="1">
      <c r="A4" s="39" t="s">
        <v>101</v>
      </c>
      <c r="B4" s="37"/>
      <c r="C4" s="37"/>
      <c r="D4" s="37"/>
      <c r="E4" s="37"/>
      <c r="F4" s="37"/>
      <c r="G4" s="37"/>
      <c r="H4" s="37"/>
      <c r="I4" s="37"/>
    </row>
    <row r="5" spans="1:9" ht="15" customHeight="1">
      <c r="A5" s="29"/>
      <c r="B5" s="29"/>
      <c r="C5" s="26"/>
      <c r="D5" s="26"/>
      <c r="E5" s="26"/>
      <c r="F5" s="33"/>
      <c r="G5" s="35"/>
      <c r="H5" s="13"/>
      <c r="I5" s="13"/>
    </row>
    <row r="6" spans="1:199" s="28" customFormat="1" ht="15.75" customHeight="1" thickBot="1">
      <c r="A6" s="27" t="s">
        <v>0</v>
      </c>
      <c r="B6" s="27" t="s">
        <v>1</v>
      </c>
      <c r="C6" s="27" t="s">
        <v>86</v>
      </c>
      <c r="D6" s="19" t="s">
        <v>87</v>
      </c>
      <c r="E6" s="20" t="s">
        <v>88</v>
      </c>
      <c r="F6" s="19" t="s">
        <v>89</v>
      </c>
      <c r="G6" s="21" t="s">
        <v>90</v>
      </c>
      <c r="H6" s="21" t="s">
        <v>91</v>
      </c>
      <c r="I6" s="22" t="s">
        <v>99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</row>
    <row r="7" spans="1:9" s="1" customFormat="1" ht="15" customHeight="1">
      <c r="A7" s="44" t="s">
        <v>136</v>
      </c>
      <c r="B7" s="17" t="s">
        <v>134</v>
      </c>
      <c r="C7" s="40">
        <v>8970</v>
      </c>
      <c r="D7" s="23">
        <f>SUM(C7*0.093)</f>
        <v>834.21</v>
      </c>
      <c r="E7" s="40">
        <v>0</v>
      </c>
      <c r="F7" s="23">
        <v>0</v>
      </c>
      <c r="G7" s="25">
        <v>0</v>
      </c>
      <c r="H7" s="25">
        <v>0</v>
      </c>
      <c r="I7" s="23">
        <f>SUM(C7+D7+E7+F7)</f>
        <v>9804.21</v>
      </c>
    </row>
    <row r="8" spans="1:9" s="1" customFormat="1" ht="15" customHeight="1">
      <c r="A8" s="43" t="s">
        <v>94</v>
      </c>
      <c r="B8" s="17" t="s">
        <v>30</v>
      </c>
      <c r="C8" s="40">
        <v>23618.4</v>
      </c>
      <c r="D8" s="23">
        <f>SUM(C8*0.093)</f>
        <v>2196.5112</v>
      </c>
      <c r="E8" s="40">
        <v>0</v>
      </c>
      <c r="F8" s="47">
        <v>0</v>
      </c>
      <c r="G8" s="25">
        <v>10</v>
      </c>
      <c r="H8" s="25">
        <v>12</v>
      </c>
      <c r="I8" s="23">
        <f>SUM(C8+D8+E8+F8)</f>
        <v>25814.911200000002</v>
      </c>
    </row>
    <row r="9" spans="1:9" s="1" customFormat="1" ht="15" customHeight="1">
      <c r="A9" s="41" t="s">
        <v>75</v>
      </c>
      <c r="B9" s="17" t="s">
        <v>30</v>
      </c>
      <c r="C9" s="40">
        <v>14115.4</v>
      </c>
      <c r="D9" s="23">
        <f>SUM(C9*0.093)</f>
        <v>1312.7322</v>
      </c>
      <c r="E9" s="40">
        <v>0</v>
      </c>
      <c r="F9" s="23">
        <v>0</v>
      </c>
      <c r="G9" s="25">
        <v>0</v>
      </c>
      <c r="H9" s="25">
        <v>0</v>
      </c>
      <c r="I9" s="23">
        <f>SUM(C9+D9+E9+F9)</f>
        <v>15428.1322</v>
      </c>
    </row>
    <row r="10" spans="1:9" ht="15" customHeight="1">
      <c r="A10" s="41" t="s">
        <v>54</v>
      </c>
      <c r="B10" s="17" t="s">
        <v>30</v>
      </c>
      <c r="C10" s="40">
        <v>13959.4</v>
      </c>
      <c r="D10" s="23">
        <f>SUM(C10*0.093)</f>
        <v>1298.2241999999999</v>
      </c>
      <c r="E10" s="40">
        <v>0</v>
      </c>
      <c r="F10" s="23">
        <v>0</v>
      </c>
      <c r="G10" s="25">
        <v>0</v>
      </c>
      <c r="H10" s="25">
        <v>0</v>
      </c>
      <c r="I10" s="23">
        <f>SUM(C10+D10+E10+F10)</f>
        <v>15257.6242</v>
      </c>
    </row>
    <row r="11" spans="1:9" ht="15" customHeight="1">
      <c r="A11" s="41" t="s">
        <v>96</v>
      </c>
      <c r="B11" s="17" t="s">
        <v>30</v>
      </c>
      <c r="C11" s="40">
        <v>13803.4</v>
      </c>
      <c r="D11" s="23">
        <f>SUM(C11*0.093)</f>
        <v>1283.7161999999998</v>
      </c>
      <c r="E11" s="40">
        <v>0</v>
      </c>
      <c r="F11" s="23">
        <v>0</v>
      </c>
      <c r="G11" s="25">
        <v>0</v>
      </c>
      <c r="H11" s="25">
        <v>0</v>
      </c>
      <c r="I11" s="23">
        <f>SUM(C11+D11+E11+F11)</f>
        <v>15087.1162</v>
      </c>
    </row>
    <row r="12" spans="1:9" ht="15" customHeight="1">
      <c r="A12" s="41" t="s">
        <v>52</v>
      </c>
      <c r="B12" s="17" t="s">
        <v>30</v>
      </c>
      <c r="C12" s="40">
        <v>10393.344</v>
      </c>
      <c r="D12" s="23">
        <f>SUM(C12*0.093)</f>
        <v>966.5809919999999</v>
      </c>
      <c r="E12" s="40">
        <v>0</v>
      </c>
      <c r="F12" s="23">
        <v>0</v>
      </c>
      <c r="G12" s="25">
        <v>0</v>
      </c>
      <c r="H12" s="25">
        <v>0</v>
      </c>
      <c r="I12" s="23">
        <f>SUM(C12+D12+E12+F12)</f>
        <v>11359.924991999998</v>
      </c>
    </row>
    <row r="13" spans="1:9" ht="15" customHeight="1">
      <c r="A13" s="41" t="s">
        <v>39</v>
      </c>
      <c r="B13" s="17" t="s">
        <v>25</v>
      </c>
      <c r="C13" s="40">
        <v>41820.48</v>
      </c>
      <c r="D13" s="23">
        <f>SUM(C13*0.093)</f>
        <v>3889.3046400000003</v>
      </c>
      <c r="E13" s="40">
        <v>7734.74</v>
      </c>
      <c r="F13" s="23">
        <v>0</v>
      </c>
      <c r="G13" s="25">
        <v>12</v>
      </c>
      <c r="H13" s="25">
        <v>12</v>
      </c>
      <c r="I13" s="23">
        <f>SUM(C13+D13+E13+F13)</f>
        <v>53444.52464</v>
      </c>
    </row>
    <row r="14" spans="1:9" ht="15" customHeight="1">
      <c r="A14" s="43" t="s">
        <v>80</v>
      </c>
      <c r="B14" s="17" t="s">
        <v>27</v>
      </c>
      <c r="C14" s="40">
        <v>75891.51</v>
      </c>
      <c r="D14" s="23">
        <f>SUM(C14*0.093)</f>
        <v>7057.91043</v>
      </c>
      <c r="E14" s="40">
        <v>7734.74</v>
      </c>
      <c r="F14" s="23">
        <v>0</v>
      </c>
      <c r="G14" s="25">
        <v>15</v>
      </c>
      <c r="H14" s="25">
        <v>12</v>
      </c>
      <c r="I14" s="23">
        <f>SUM(C14+D14+E14+F14)</f>
        <v>90684.16043</v>
      </c>
    </row>
    <row r="15" spans="1:9" ht="15" customHeight="1">
      <c r="A15" s="41" t="s">
        <v>70</v>
      </c>
      <c r="B15" s="17" t="s">
        <v>36</v>
      </c>
      <c r="C15" s="40">
        <v>15633.8</v>
      </c>
      <c r="D15" s="23">
        <f>SUM(C15*0.093)</f>
        <v>1453.9433999999999</v>
      </c>
      <c r="E15" s="40">
        <v>0</v>
      </c>
      <c r="F15" s="23">
        <v>0</v>
      </c>
      <c r="G15" s="25">
        <v>0</v>
      </c>
      <c r="H15" s="25">
        <v>0</v>
      </c>
      <c r="I15" s="23">
        <f>SUM(C15+D15+E15+F15)</f>
        <v>17087.7434</v>
      </c>
    </row>
    <row r="16" spans="1:9" ht="15" customHeight="1">
      <c r="A16" s="41" t="s">
        <v>83</v>
      </c>
      <c r="B16" s="17" t="s">
        <v>30</v>
      </c>
      <c r="C16" s="40">
        <v>22335.04</v>
      </c>
      <c r="D16" s="23">
        <f>SUM(C16*0.093)</f>
        <v>2077.15872</v>
      </c>
      <c r="E16" s="40">
        <v>0</v>
      </c>
      <c r="F16" s="23">
        <v>0</v>
      </c>
      <c r="G16" s="25">
        <v>10</v>
      </c>
      <c r="H16" s="25">
        <v>12</v>
      </c>
      <c r="I16" s="23">
        <f>SUM(C16+D16+E16+F16)</f>
        <v>24412.19872</v>
      </c>
    </row>
    <row r="17" spans="1:9" ht="15" customHeight="1">
      <c r="A17" s="43" t="s">
        <v>2</v>
      </c>
      <c r="B17" s="41" t="s">
        <v>122</v>
      </c>
      <c r="C17" s="40">
        <v>64354.09</v>
      </c>
      <c r="D17" s="23">
        <f>SUM(C17*0.093)</f>
        <v>5984.93037</v>
      </c>
      <c r="E17" s="40">
        <v>9584.78</v>
      </c>
      <c r="F17" s="23">
        <v>1287.08</v>
      </c>
      <c r="G17" s="25">
        <v>20</v>
      </c>
      <c r="H17" s="25">
        <v>12</v>
      </c>
      <c r="I17" s="23">
        <f>SUM(C17+D17+E17+F17)</f>
        <v>81210.88037</v>
      </c>
    </row>
    <row r="18" spans="1:9" s="1" customFormat="1" ht="15" customHeight="1">
      <c r="A18" s="44" t="s">
        <v>104</v>
      </c>
      <c r="B18" s="17" t="s">
        <v>133</v>
      </c>
      <c r="C18" s="40">
        <v>10530</v>
      </c>
      <c r="D18" s="23">
        <f>SUM(C18*0.093)</f>
        <v>979.29</v>
      </c>
      <c r="E18" s="40">
        <v>0</v>
      </c>
      <c r="F18" s="23">
        <v>0</v>
      </c>
      <c r="G18" s="25">
        <v>0</v>
      </c>
      <c r="H18" s="25">
        <v>0</v>
      </c>
      <c r="I18" s="23">
        <f>SUM(C18+D18+E18+F18)</f>
        <v>11509.29</v>
      </c>
    </row>
    <row r="19" spans="1:9" s="1" customFormat="1" ht="15" customHeight="1">
      <c r="A19" s="41" t="s">
        <v>120</v>
      </c>
      <c r="B19" s="17" t="s">
        <v>14</v>
      </c>
      <c r="C19" s="40">
        <v>7493.459999999999</v>
      </c>
      <c r="D19" s="23">
        <f>SUM(C19*0.093)</f>
        <v>696.8917799999999</v>
      </c>
      <c r="E19" s="40">
        <v>0</v>
      </c>
      <c r="F19" s="23">
        <v>0</v>
      </c>
      <c r="G19" s="25">
        <v>0</v>
      </c>
      <c r="H19" s="25">
        <v>0</v>
      </c>
      <c r="I19" s="23">
        <f>SUM(C18+D19+E19+F19)</f>
        <v>11226.89178</v>
      </c>
    </row>
    <row r="20" spans="1:9" s="15" customFormat="1" ht="15" customHeight="1">
      <c r="A20" s="44" t="s">
        <v>53</v>
      </c>
      <c r="B20" s="17" t="s">
        <v>59</v>
      </c>
      <c r="C20" s="40">
        <v>30028.96</v>
      </c>
      <c r="D20" s="23">
        <f>SUM(C20*0.093)</f>
        <v>2792.69328</v>
      </c>
      <c r="E20" s="40">
        <v>0</v>
      </c>
      <c r="F20" s="47">
        <v>0</v>
      </c>
      <c r="G20" s="25">
        <v>10</v>
      </c>
      <c r="H20" s="25">
        <v>12</v>
      </c>
      <c r="I20" s="23">
        <f>SUM(C20+D20+E20+F20)</f>
        <v>32821.65328</v>
      </c>
    </row>
    <row r="21" spans="1:9" s="16" customFormat="1" ht="15" customHeight="1">
      <c r="A21" s="41" t="s">
        <v>112</v>
      </c>
      <c r="B21" s="17" t="s">
        <v>30</v>
      </c>
      <c r="C21" s="40">
        <v>13803.4</v>
      </c>
      <c r="D21" s="23">
        <f>SUM(C21*0.093)</f>
        <v>1283.7161999999998</v>
      </c>
      <c r="E21" s="40">
        <v>0</v>
      </c>
      <c r="F21" s="23">
        <v>0</v>
      </c>
      <c r="G21" s="25">
        <v>0</v>
      </c>
      <c r="H21" s="25">
        <v>0</v>
      </c>
      <c r="I21" s="23">
        <f>SUM(C21+D21+E21+F21)</f>
        <v>15087.1162</v>
      </c>
    </row>
    <row r="22" spans="1:9" ht="15" customHeight="1">
      <c r="A22" s="44" t="s">
        <v>115</v>
      </c>
      <c r="B22" s="17" t="s">
        <v>26</v>
      </c>
      <c r="C22" s="40">
        <v>12921.48</v>
      </c>
      <c r="D22" s="23">
        <f>SUM(C22*0.093)</f>
        <v>1201.6976399999999</v>
      </c>
      <c r="E22" s="40">
        <v>0</v>
      </c>
      <c r="F22" s="23">
        <v>0</v>
      </c>
      <c r="G22" s="25">
        <v>0</v>
      </c>
      <c r="H22" s="25">
        <v>0</v>
      </c>
      <c r="I22" s="23">
        <f>SUM(C21+D22+E22+F22)</f>
        <v>15005.09764</v>
      </c>
    </row>
    <row r="23" spans="1:9" s="2" customFormat="1" ht="15" customHeight="1">
      <c r="A23" s="41" t="s">
        <v>82</v>
      </c>
      <c r="B23" s="17" t="s">
        <v>14</v>
      </c>
      <c r="C23" s="40">
        <v>7577.7</v>
      </c>
      <c r="D23" s="23">
        <f>SUM(C23*0.093)</f>
        <v>704.7261</v>
      </c>
      <c r="E23" s="40">
        <v>0</v>
      </c>
      <c r="F23" s="47">
        <v>0</v>
      </c>
      <c r="G23" s="25">
        <v>0</v>
      </c>
      <c r="H23" s="25">
        <v>0</v>
      </c>
      <c r="I23" s="23">
        <f>SUM(C23+D23+E23+F23)</f>
        <v>8282.4261</v>
      </c>
    </row>
    <row r="24" spans="1:9" ht="15" customHeight="1">
      <c r="A24" s="43" t="s">
        <v>37</v>
      </c>
      <c r="B24" s="17" t="s">
        <v>29</v>
      </c>
      <c r="C24" s="40">
        <v>54700.98</v>
      </c>
      <c r="D24" s="23">
        <f>SUM(C24*0.093)</f>
        <v>5087.19114</v>
      </c>
      <c r="E24" s="40">
        <v>9584.78</v>
      </c>
      <c r="F24" s="23">
        <v>0</v>
      </c>
      <c r="G24" s="25">
        <v>20</v>
      </c>
      <c r="H24" s="25">
        <v>12</v>
      </c>
      <c r="I24" s="23">
        <f>SUM(C23+D24+E24+F24)</f>
        <v>22249.67114</v>
      </c>
    </row>
    <row r="25" spans="1:9" ht="15" customHeight="1">
      <c r="A25" s="44" t="s">
        <v>32</v>
      </c>
      <c r="B25" s="17" t="s">
        <v>46</v>
      </c>
      <c r="C25" s="40">
        <v>10280.036</v>
      </c>
      <c r="D25" s="23">
        <f>SUM(C25*0.093)</f>
        <v>956.043348</v>
      </c>
      <c r="E25" s="40">
        <v>0</v>
      </c>
      <c r="F25" s="47">
        <v>0</v>
      </c>
      <c r="G25" s="25">
        <v>0</v>
      </c>
      <c r="H25" s="25">
        <v>0</v>
      </c>
      <c r="I25" s="23">
        <f>SUM(C25+D25+E25+F25)</f>
        <v>11236.079348</v>
      </c>
    </row>
    <row r="26" spans="1:9" ht="15" customHeight="1">
      <c r="A26" s="41" t="s">
        <v>131</v>
      </c>
      <c r="B26" s="41" t="s">
        <v>130</v>
      </c>
      <c r="C26" s="40">
        <v>5583.76</v>
      </c>
      <c r="D26" s="23">
        <f>SUM(C26*0.093)</f>
        <v>519.28968</v>
      </c>
      <c r="E26" s="40">
        <v>0</v>
      </c>
      <c r="F26" s="23">
        <v>0</v>
      </c>
      <c r="G26" s="25">
        <v>0</v>
      </c>
      <c r="H26" s="25">
        <v>0</v>
      </c>
      <c r="I26" s="23">
        <f>SUM(C26+D26+E26+F26)</f>
        <v>6103.04968</v>
      </c>
    </row>
    <row r="27" spans="1:9" ht="15" customHeight="1">
      <c r="A27" s="41" t="s">
        <v>35</v>
      </c>
      <c r="B27" s="17" t="s">
        <v>30</v>
      </c>
      <c r="C27" s="40">
        <v>13959.4</v>
      </c>
      <c r="D27" s="23">
        <f>SUM(C27*0.093)</f>
        <v>1298.2241999999999</v>
      </c>
      <c r="E27" s="40">
        <v>0</v>
      </c>
      <c r="F27" s="23">
        <v>0</v>
      </c>
      <c r="G27" s="25">
        <v>0</v>
      </c>
      <c r="H27" s="25">
        <v>0</v>
      </c>
      <c r="I27" s="23">
        <f>SUM(C26+D27+E27+F27)</f>
        <v>6881.9842</v>
      </c>
    </row>
    <row r="28" spans="1:9" ht="15" customHeight="1">
      <c r="A28" s="43" t="s">
        <v>34</v>
      </c>
      <c r="B28" s="17" t="s">
        <v>30</v>
      </c>
      <c r="C28" s="40">
        <v>22584.640000000003</v>
      </c>
      <c r="D28" s="23">
        <f>SUM(C28*0.093)</f>
        <v>2100.37152</v>
      </c>
      <c r="E28" s="40">
        <v>0</v>
      </c>
      <c r="F28" s="23">
        <v>0</v>
      </c>
      <c r="G28" s="25">
        <v>12</v>
      </c>
      <c r="H28" s="25">
        <v>12</v>
      </c>
      <c r="I28" s="23">
        <f>SUM(C28+D28+E28+F28)</f>
        <v>24685.011520000004</v>
      </c>
    </row>
    <row r="29" spans="1:9" ht="15" customHeight="1">
      <c r="A29" s="41" t="s">
        <v>58</v>
      </c>
      <c r="B29" s="17" t="s">
        <v>30</v>
      </c>
      <c r="C29" s="40">
        <v>23618.4</v>
      </c>
      <c r="D29" s="23">
        <f>SUM(C29*0.093)</f>
        <v>2196.5112</v>
      </c>
      <c r="E29" s="40">
        <v>7734.74</v>
      </c>
      <c r="F29" s="23">
        <v>0</v>
      </c>
      <c r="G29" s="25">
        <v>10</v>
      </c>
      <c r="H29" s="25">
        <v>12</v>
      </c>
      <c r="I29" s="23">
        <f>SUM(C28+D29+E29+F29)</f>
        <v>32515.891200000005</v>
      </c>
    </row>
    <row r="30" spans="1:9" ht="15" customHeight="1">
      <c r="A30" s="41" t="s">
        <v>121</v>
      </c>
      <c r="B30" s="17" t="s">
        <v>14</v>
      </c>
      <c r="C30" s="40">
        <v>7493.459999999999</v>
      </c>
      <c r="D30" s="23">
        <f>SUM(C30*0.093)</f>
        <v>696.8917799999999</v>
      </c>
      <c r="E30" s="40">
        <v>0</v>
      </c>
      <c r="F30" s="23">
        <v>0</v>
      </c>
      <c r="G30" s="25">
        <v>0</v>
      </c>
      <c r="H30" s="25">
        <v>0</v>
      </c>
      <c r="I30" s="23">
        <f>SUM(C29+D30+E30+F30)</f>
        <v>24315.29178</v>
      </c>
    </row>
    <row r="31" spans="1:9" s="4" customFormat="1" ht="15" customHeight="1">
      <c r="A31" s="43" t="s">
        <v>44</v>
      </c>
      <c r="B31" s="17" t="s">
        <v>28</v>
      </c>
      <c r="C31" s="40">
        <v>80257.55</v>
      </c>
      <c r="D31" s="23">
        <f>SUM(C31*0.093)</f>
        <v>7463.95215</v>
      </c>
      <c r="E31" s="40">
        <v>7734.74</v>
      </c>
      <c r="F31" s="23">
        <v>0</v>
      </c>
      <c r="G31" s="25">
        <v>16</v>
      </c>
      <c r="H31" s="25">
        <v>12</v>
      </c>
      <c r="I31" s="23">
        <f>SUM(C31+D31+E31+F31)</f>
        <v>95456.24215</v>
      </c>
    </row>
    <row r="32" spans="1:9" ht="15" customHeight="1">
      <c r="A32" s="44" t="s">
        <v>93</v>
      </c>
      <c r="B32" s="17" t="s">
        <v>17</v>
      </c>
      <c r="C32" s="40">
        <v>22600.500000000004</v>
      </c>
      <c r="D32" s="23">
        <f>SUM(C32*0.093)</f>
        <v>2101.8465</v>
      </c>
      <c r="E32" s="40">
        <v>0</v>
      </c>
      <c r="F32" s="23">
        <v>0</v>
      </c>
      <c r="G32" s="25">
        <v>0</v>
      </c>
      <c r="H32" s="25">
        <v>0</v>
      </c>
      <c r="I32" s="23">
        <f>SUM(C32+D32+E32+F32)</f>
        <v>24702.346500000003</v>
      </c>
    </row>
    <row r="33" spans="1:197" s="10" customFormat="1" ht="15" customHeight="1" thickBot="1">
      <c r="A33" s="41" t="s">
        <v>56</v>
      </c>
      <c r="B33" s="17" t="s">
        <v>14</v>
      </c>
      <c r="C33" s="40">
        <v>7577.7</v>
      </c>
      <c r="D33" s="23">
        <f>SUM(C33*0.093)</f>
        <v>704.7261</v>
      </c>
      <c r="E33" s="40">
        <v>0</v>
      </c>
      <c r="F33" s="23">
        <v>0</v>
      </c>
      <c r="G33" s="25">
        <v>0</v>
      </c>
      <c r="H33" s="25">
        <v>0</v>
      </c>
      <c r="I33" s="23">
        <f>SUM(C33+D33+E33+F33)</f>
        <v>8282.4261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</row>
    <row r="34" spans="1:9" ht="15" customHeight="1">
      <c r="A34" s="48" t="s">
        <v>110</v>
      </c>
      <c r="B34" s="17" t="s">
        <v>79</v>
      </c>
      <c r="C34" s="40">
        <v>22853.999999999996</v>
      </c>
      <c r="D34" s="23">
        <f>SUM(C34*0.093)</f>
        <v>2125.4219999999996</v>
      </c>
      <c r="E34" s="40">
        <v>0</v>
      </c>
      <c r="F34" s="23">
        <v>0</v>
      </c>
      <c r="G34" s="25">
        <v>0</v>
      </c>
      <c r="H34" s="25">
        <v>0</v>
      </c>
      <c r="I34" s="23">
        <f>SUM(C34+D34+E34+F34)</f>
        <v>24979.421999999995</v>
      </c>
    </row>
    <row r="35" spans="1:9" ht="15" customHeight="1">
      <c r="A35" s="44" t="s">
        <v>61</v>
      </c>
      <c r="B35" s="17" t="s">
        <v>24</v>
      </c>
      <c r="C35" s="40">
        <v>48653.36</v>
      </c>
      <c r="D35" s="23">
        <f>SUM(C35*0.093)</f>
        <v>4524.76248</v>
      </c>
      <c r="E35" s="40">
        <v>7734.74</v>
      </c>
      <c r="F35" s="45">
        <v>0</v>
      </c>
      <c r="G35" s="25">
        <v>15</v>
      </c>
      <c r="H35" s="25">
        <v>12</v>
      </c>
      <c r="I35" s="23">
        <f>SUM(C35+D35+E35+F35)</f>
        <v>60912.862479999996</v>
      </c>
    </row>
    <row r="36" spans="1:9" s="4" customFormat="1" ht="15" customHeight="1">
      <c r="A36" s="43" t="s">
        <v>85</v>
      </c>
      <c r="B36" s="17" t="s">
        <v>26</v>
      </c>
      <c r="C36" s="40">
        <v>12921.48</v>
      </c>
      <c r="D36" s="23">
        <f>SUM(C36*0.093)</f>
        <v>1201.6976399999999</v>
      </c>
      <c r="E36" s="40">
        <v>0</v>
      </c>
      <c r="F36" s="23">
        <v>0</v>
      </c>
      <c r="G36" s="25">
        <v>0</v>
      </c>
      <c r="H36" s="25">
        <v>0</v>
      </c>
      <c r="I36" s="23">
        <f>SUM(C36+D36+E36+F36)</f>
        <v>14123.17764</v>
      </c>
    </row>
    <row r="37" spans="1:9" s="14" customFormat="1" ht="15" customHeight="1">
      <c r="A37" s="48" t="s">
        <v>11</v>
      </c>
      <c r="B37" s="17" t="s">
        <v>10</v>
      </c>
      <c r="C37" s="40">
        <v>40166.880000000005</v>
      </c>
      <c r="D37" s="23">
        <f>SUM(C37*0.093)</f>
        <v>3735.5198400000004</v>
      </c>
      <c r="E37" s="40">
        <v>9584.78</v>
      </c>
      <c r="F37" s="23">
        <v>0</v>
      </c>
      <c r="G37" s="25">
        <v>16</v>
      </c>
      <c r="H37" s="25">
        <v>12</v>
      </c>
      <c r="I37" s="23">
        <f>SUM(C37+D37+E37+F37)</f>
        <v>53487.179840000004</v>
      </c>
    </row>
    <row r="38" spans="1:9" s="4" customFormat="1" ht="15" customHeight="1">
      <c r="A38" s="43" t="s">
        <v>31</v>
      </c>
      <c r="B38" s="17" t="s">
        <v>10</v>
      </c>
      <c r="C38" s="40">
        <v>32841.119999999995</v>
      </c>
      <c r="D38" s="23">
        <f>SUM(C38*0.093)</f>
        <v>3054.2241599999998</v>
      </c>
      <c r="E38" s="40">
        <v>0</v>
      </c>
      <c r="F38" s="23">
        <v>0</v>
      </c>
      <c r="G38" s="25">
        <v>12</v>
      </c>
      <c r="H38" s="25">
        <v>12</v>
      </c>
      <c r="I38" s="23">
        <f>SUM(C38+D38+E38+F38)</f>
        <v>35895.34415999999</v>
      </c>
    </row>
    <row r="39" spans="1:9" s="4" customFormat="1" ht="15" customHeight="1">
      <c r="A39" s="43" t="s">
        <v>72</v>
      </c>
      <c r="B39" s="17" t="s">
        <v>29</v>
      </c>
      <c r="C39" s="40">
        <v>36566.399999999994</v>
      </c>
      <c r="D39" s="23">
        <f>SUM(C39*0.093)</f>
        <v>3400.675199999999</v>
      </c>
      <c r="E39" s="40">
        <v>7734.74</v>
      </c>
      <c r="F39" s="23">
        <v>0</v>
      </c>
      <c r="G39" s="25">
        <v>10</v>
      </c>
      <c r="H39" s="25">
        <v>12</v>
      </c>
      <c r="I39" s="23">
        <f>SUM(C39+D39+E39+F39)</f>
        <v>47701.81519999999</v>
      </c>
    </row>
    <row r="40" spans="1:9" s="4" customFormat="1" ht="15" customHeight="1">
      <c r="A40" s="41" t="s">
        <v>81</v>
      </c>
      <c r="B40" s="42" t="s">
        <v>17</v>
      </c>
      <c r="C40" s="40">
        <v>23111.399999999998</v>
      </c>
      <c r="D40" s="23">
        <f>SUM(C40*0.093)</f>
        <v>2149.3601999999996</v>
      </c>
      <c r="E40" s="40">
        <v>0</v>
      </c>
      <c r="F40" s="23">
        <v>0</v>
      </c>
      <c r="G40" s="25">
        <v>0</v>
      </c>
      <c r="H40" s="25">
        <v>0</v>
      </c>
      <c r="I40" s="23">
        <f>SUM(C39+D40+E40+F40)</f>
        <v>38715.7602</v>
      </c>
    </row>
    <row r="41" spans="1:9" s="4" customFormat="1" ht="15" customHeight="1">
      <c r="A41" s="43" t="s">
        <v>4</v>
      </c>
      <c r="B41" s="17" t="s">
        <v>125</v>
      </c>
      <c r="C41" s="40">
        <v>84874.76</v>
      </c>
      <c r="D41" s="23">
        <f>SUM(C41*0.093)</f>
        <v>7893.352679999999</v>
      </c>
      <c r="E41" s="40">
        <v>9584.78</v>
      </c>
      <c r="F41" s="23">
        <v>0</v>
      </c>
      <c r="G41" s="25">
        <v>20</v>
      </c>
      <c r="H41" s="25">
        <v>12</v>
      </c>
      <c r="I41" s="23">
        <f>SUM(C41+D41+E41+F41)</f>
        <v>102352.89267999999</v>
      </c>
    </row>
    <row r="42" spans="1:9" s="4" customFormat="1" ht="15" customHeight="1">
      <c r="A42" s="41" t="s">
        <v>106</v>
      </c>
      <c r="B42" s="41" t="s">
        <v>130</v>
      </c>
      <c r="C42" s="40">
        <v>13650</v>
      </c>
      <c r="D42" s="23">
        <f>SUM(C42*0.093)</f>
        <v>1269.45</v>
      </c>
      <c r="E42" s="40">
        <v>0</v>
      </c>
      <c r="F42" s="23">
        <v>0</v>
      </c>
      <c r="G42" s="25">
        <v>0</v>
      </c>
      <c r="H42" s="25">
        <v>0</v>
      </c>
      <c r="I42" s="23">
        <f>SUM(C42+D42+E42+F42)</f>
        <v>14919.45</v>
      </c>
    </row>
    <row r="43" spans="1:9" s="4" customFormat="1" ht="15" customHeight="1">
      <c r="A43" s="41" t="s">
        <v>15</v>
      </c>
      <c r="B43" s="17" t="s">
        <v>30</v>
      </c>
      <c r="C43" s="40">
        <v>15964</v>
      </c>
      <c r="D43" s="23">
        <f>SUM(C43*0.093)</f>
        <v>1484.652</v>
      </c>
      <c r="E43" s="40">
        <v>0</v>
      </c>
      <c r="F43" s="23">
        <v>0</v>
      </c>
      <c r="G43" s="25">
        <v>0</v>
      </c>
      <c r="H43" s="25">
        <v>0</v>
      </c>
      <c r="I43" s="23">
        <f>SUM(C43+D43+E43+F43)</f>
        <v>17448.652000000002</v>
      </c>
    </row>
    <row r="44" spans="1:9" s="8" customFormat="1" ht="15" customHeight="1">
      <c r="A44" s="41" t="s">
        <v>57</v>
      </c>
      <c r="B44" s="17" t="s">
        <v>30</v>
      </c>
      <c r="C44" s="40">
        <v>10050.768</v>
      </c>
      <c r="D44" s="23">
        <f>SUM(C44*0.093)</f>
        <v>934.721424</v>
      </c>
      <c r="E44" s="40">
        <v>0</v>
      </c>
      <c r="F44" s="23">
        <v>0</v>
      </c>
      <c r="G44" s="25">
        <v>0</v>
      </c>
      <c r="H44" s="25">
        <v>0</v>
      </c>
      <c r="I44" s="23">
        <f>SUM(C43+D44+E44+F44)</f>
        <v>16898.721424</v>
      </c>
    </row>
    <row r="45" spans="1:9" ht="15" customHeight="1">
      <c r="A45" s="41" t="s">
        <v>16</v>
      </c>
      <c r="B45" s="17" t="s">
        <v>17</v>
      </c>
      <c r="C45" s="40">
        <v>24715.600000000002</v>
      </c>
      <c r="D45" s="23">
        <f>SUM(C45*0.093)</f>
        <v>2298.5508</v>
      </c>
      <c r="E45" s="40">
        <v>0</v>
      </c>
      <c r="F45" s="23">
        <v>0</v>
      </c>
      <c r="G45" s="25">
        <v>0</v>
      </c>
      <c r="H45" s="25">
        <v>0</v>
      </c>
      <c r="I45" s="23">
        <f>SUM(C44+D45+E45+F45)</f>
        <v>12349.318800000001</v>
      </c>
    </row>
    <row r="46" spans="1:9" s="4" customFormat="1" ht="15" customHeight="1">
      <c r="A46" s="41" t="s">
        <v>18</v>
      </c>
      <c r="B46" s="17" t="s">
        <v>124</v>
      </c>
      <c r="C46" s="40">
        <v>16883.100000000002</v>
      </c>
      <c r="D46" s="23">
        <f>SUM(C46*0.093)</f>
        <v>1570.1283</v>
      </c>
      <c r="E46" s="40">
        <v>0</v>
      </c>
      <c r="F46" s="23">
        <v>0</v>
      </c>
      <c r="G46" s="25">
        <v>0</v>
      </c>
      <c r="H46" s="25">
        <v>0</v>
      </c>
      <c r="I46" s="23">
        <f>SUM(C46+D46+E46+F46)</f>
        <v>18453.228300000002</v>
      </c>
    </row>
    <row r="47" spans="1:9" ht="15" customHeight="1">
      <c r="A47" s="41" t="s">
        <v>19</v>
      </c>
      <c r="B47" s="17" t="s">
        <v>50</v>
      </c>
      <c r="C47" s="40">
        <v>35516</v>
      </c>
      <c r="D47" s="23">
        <f>SUM(C47*0.093)</f>
        <v>3302.988</v>
      </c>
      <c r="E47" s="40">
        <v>0</v>
      </c>
      <c r="F47" s="23">
        <v>0</v>
      </c>
      <c r="G47" s="25">
        <v>13</v>
      </c>
      <c r="H47" s="25">
        <v>12</v>
      </c>
      <c r="I47" s="23">
        <f>SUM(C47+D47+E47+F47)</f>
        <v>38818.988</v>
      </c>
    </row>
    <row r="48" spans="1:9" ht="15" customHeight="1">
      <c r="A48" s="43" t="s">
        <v>55</v>
      </c>
      <c r="B48" s="17" t="s">
        <v>50</v>
      </c>
      <c r="C48" s="40">
        <v>33583.68</v>
      </c>
      <c r="D48" s="23">
        <f>SUM(C48*0.093)</f>
        <v>3123.28224</v>
      </c>
      <c r="E48" s="40">
        <v>9584.78</v>
      </c>
      <c r="F48" s="23">
        <v>0</v>
      </c>
      <c r="G48" s="25">
        <v>10</v>
      </c>
      <c r="H48" s="25">
        <v>12</v>
      </c>
      <c r="I48" s="23">
        <f>SUM(C48+D48+E48+F48)</f>
        <v>46291.74224</v>
      </c>
    </row>
    <row r="49" spans="1:9" ht="15" customHeight="1">
      <c r="A49" s="43" t="s">
        <v>67</v>
      </c>
      <c r="B49" s="17" t="s">
        <v>128</v>
      </c>
      <c r="C49" s="40">
        <v>22853.999999999996</v>
      </c>
      <c r="D49" s="23">
        <f>SUM(C49*0.093)</f>
        <v>2125.4219999999996</v>
      </c>
      <c r="E49" s="40">
        <v>0</v>
      </c>
      <c r="F49" s="23">
        <v>0</v>
      </c>
      <c r="G49" s="25">
        <v>0</v>
      </c>
      <c r="H49" s="24">
        <v>0</v>
      </c>
      <c r="I49" s="23">
        <f>SUM(C49+D49+E49+F49)</f>
        <v>24979.421999999995</v>
      </c>
    </row>
    <row r="50" spans="1:9" s="4" customFormat="1" ht="15" customHeight="1">
      <c r="A50" s="41" t="s">
        <v>114</v>
      </c>
      <c r="B50" s="17" t="s">
        <v>14</v>
      </c>
      <c r="C50" s="40">
        <v>7493.459999999999</v>
      </c>
      <c r="D50" s="23">
        <f>SUM(C50*0.093)</f>
        <v>696.8917799999999</v>
      </c>
      <c r="E50" s="40">
        <v>0</v>
      </c>
      <c r="F50" s="23">
        <v>0</v>
      </c>
      <c r="G50" s="25">
        <v>0</v>
      </c>
      <c r="H50" s="25">
        <v>0</v>
      </c>
      <c r="I50" s="23">
        <f>SUM(C50+D50+E50+F50)</f>
        <v>8190.351779999999</v>
      </c>
    </row>
    <row r="51" spans="1:9" s="7" customFormat="1" ht="15" customHeight="1">
      <c r="A51" s="44" t="s">
        <v>68</v>
      </c>
      <c r="B51" s="17" t="s">
        <v>26</v>
      </c>
      <c r="C51" s="40">
        <v>13363.271999999999</v>
      </c>
      <c r="D51" s="23">
        <f>SUM(C51*0.093)</f>
        <v>1242.7842959999998</v>
      </c>
      <c r="E51" s="40">
        <v>0</v>
      </c>
      <c r="F51" s="23">
        <v>0</v>
      </c>
      <c r="G51" s="25">
        <v>0</v>
      </c>
      <c r="H51" s="25">
        <v>0</v>
      </c>
      <c r="I51" s="23">
        <f>SUM(C51+D51+E51+F51)</f>
        <v>14606.056295999999</v>
      </c>
    </row>
    <row r="52" spans="1:199" s="10" customFormat="1" ht="15" customHeight="1" thickBot="1">
      <c r="A52" s="43" t="s">
        <v>43</v>
      </c>
      <c r="B52" s="17" t="s">
        <v>10</v>
      </c>
      <c r="C52" s="40">
        <v>35516</v>
      </c>
      <c r="D52" s="23">
        <f>SUM(C52*0.093)</f>
        <v>3302.988</v>
      </c>
      <c r="E52" s="40">
        <v>9584.78</v>
      </c>
      <c r="F52" s="23">
        <v>0</v>
      </c>
      <c r="G52" s="25">
        <v>15</v>
      </c>
      <c r="H52" s="25">
        <v>12</v>
      </c>
      <c r="I52" s="23">
        <f>SUM(C52+D52+E52+F52)</f>
        <v>48403.768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</row>
    <row r="53" spans="1:9" ht="15" customHeight="1">
      <c r="A53" s="41" t="s">
        <v>109</v>
      </c>
      <c r="B53" s="17" t="s">
        <v>17</v>
      </c>
      <c r="C53" s="40">
        <v>22348.3</v>
      </c>
      <c r="D53" s="23">
        <f>SUM(C53*0.093)</f>
        <v>2078.3919</v>
      </c>
      <c r="E53" s="40">
        <v>0</v>
      </c>
      <c r="F53" s="23">
        <v>0</v>
      </c>
      <c r="G53" s="25">
        <v>0</v>
      </c>
      <c r="H53" s="25">
        <v>0</v>
      </c>
      <c r="I53" s="23">
        <f>SUM(C53+D53+E53+F53)</f>
        <v>24426.691899999998</v>
      </c>
    </row>
    <row r="54" spans="1:9" s="1" customFormat="1" ht="15" customHeight="1">
      <c r="A54" s="41" t="s">
        <v>20</v>
      </c>
      <c r="B54" s="17" t="s">
        <v>30</v>
      </c>
      <c r="C54" s="40">
        <v>14376.960000000001</v>
      </c>
      <c r="D54" s="23">
        <f>SUM(C54*0.093)</f>
        <v>1337.05728</v>
      </c>
      <c r="E54" s="40">
        <v>0</v>
      </c>
      <c r="F54" s="23">
        <v>0</v>
      </c>
      <c r="G54" s="25">
        <v>0</v>
      </c>
      <c r="H54" s="25">
        <v>0</v>
      </c>
      <c r="I54" s="23">
        <f>SUM(C53+D54+E54+F54)</f>
        <v>23685.35728</v>
      </c>
    </row>
    <row r="55" spans="1:9" s="14" customFormat="1" ht="15" customHeight="1">
      <c r="A55" s="44" t="s">
        <v>105</v>
      </c>
      <c r="B55" s="17" t="s">
        <v>46</v>
      </c>
      <c r="C55" s="40">
        <v>10166</v>
      </c>
      <c r="D55" s="23">
        <f>SUM(C55*0.093)</f>
        <v>945.438</v>
      </c>
      <c r="E55" s="40">
        <v>0</v>
      </c>
      <c r="F55" s="23">
        <v>0</v>
      </c>
      <c r="G55" s="25">
        <v>0</v>
      </c>
      <c r="H55" s="25">
        <v>0</v>
      </c>
      <c r="I55" s="23">
        <f>SUM(C55+D55+E55+F55)</f>
        <v>11111.438</v>
      </c>
    </row>
    <row r="56" spans="1:9" s="14" customFormat="1" ht="15" customHeight="1">
      <c r="A56" s="41" t="s">
        <v>21</v>
      </c>
      <c r="B56" s="17" t="s">
        <v>30</v>
      </c>
      <c r="C56" s="40">
        <v>26120.64</v>
      </c>
      <c r="D56" s="23">
        <f>SUM(C56*0.093)</f>
        <v>2429.21952</v>
      </c>
      <c r="E56" s="40">
        <v>0</v>
      </c>
      <c r="F56" s="23">
        <v>0</v>
      </c>
      <c r="G56" s="25">
        <v>10</v>
      </c>
      <c r="H56" s="25">
        <v>12</v>
      </c>
      <c r="I56" s="23">
        <f>SUM(C56+D56+E56+F56)</f>
        <v>28549.859519999998</v>
      </c>
    </row>
    <row r="57" spans="1:9" s="12" customFormat="1" ht="15" customHeight="1">
      <c r="A57" s="41" t="s">
        <v>12</v>
      </c>
      <c r="B57" s="17" t="s">
        <v>30</v>
      </c>
      <c r="C57" s="40">
        <v>24978.72</v>
      </c>
      <c r="D57" s="23">
        <f>SUM(C57*0.093)</f>
        <v>2323.0209600000003</v>
      </c>
      <c r="E57" s="40">
        <v>7734.74</v>
      </c>
      <c r="F57" s="23">
        <v>0</v>
      </c>
      <c r="G57" s="25">
        <v>15</v>
      </c>
      <c r="H57" s="25">
        <v>12</v>
      </c>
      <c r="I57" s="23">
        <f>SUM(C56+D57+E57+F57)</f>
        <v>36178.40096</v>
      </c>
    </row>
    <row r="58" spans="1:9" s="8" customFormat="1" ht="15" customHeight="1">
      <c r="A58" s="41" t="s">
        <v>74</v>
      </c>
      <c r="B58" s="17" t="s">
        <v>123</v>
      </c>
      <c r="C58" s="40">
        <v>18353.399999999998</v>
      </c>
      <c r="D58" s="23">
        <f>SUM(C58*0.093)</f>
        <v>1706.8661999999997</v>
      </c>
      <c r="E58" s="40">
        <v>0</v>
      </c>
      <c r="F58" s="23">
        <v>0</v>
      </c>
      <c r="G58" s="25">
        <v>0</v>
      </c>
      <c r="H58" s="25">
        <v>0</v>
      </c>
      <c r="I58" s="23">
        <f>SUM(C58+D58+E58+F58)</f>
        <v>20060.2662</v>
      </c>
    </row>
    <row r="59" spans="1:9" s="11" customFormat="1" ht="15" customHeight="1">
      <c r="A59" s="12" t="s">
        <v>65</v>
      </c>
      <c r="B59" s="17" t="s">
        <v>40</v>
      </c>
      <c r="C59" s="40">
        <v>9276.54</v>
      </c>
      <c r="D59" s="23">
        <f>SUM(C59*0.093)</f>
        <v>862.7182200000001</v>
      </c>
      <c r="E59" s="40">
        <v>0</v>
      </c>
      <c r="F59" s="23">
        <v>0</v>
      </c>
      <c r="G59" s="25">
        <v>0</v>
      </c>
      <c r="H59" s="25">
        <v>0</v>
      </c>
      <c r="I59" s="23">
        <f>SUM(C59+D59+E59+F59)</f>
        <v>10139.258220000002</v>
      </c>
    </row>
    <row r="60" spans="1:9" s="1" customFormat="1" ht="15" customHeight="1">
      <c r="A60" s="43" t="s">
        <v>5</v>
      </c>
      <c r="B60" s="17" t="s">
        <v>127</v>
      </c>
      <c r="C60" s="40">
        <v>64354.09</v>
      </c>
      <c r="D60" s="23">
        <f>SUM(C60*0.093)</f>
        <v>5984.93037</v>
      </c>
      <c r="E60" s="40">
        <v>7734.74</v>
      </c>
      <c r="F60" s="23">
        <v>1287.08</v>
      </c>
      <c r="G60" s="25">
        <v>20</v>
      </c>
      <c r="H60" s="25">
        <v>12</v>
      </c>
      <c r="I60" s="23">
        <f>SUM(C60+D60+E60+F60)</f>
        <v>79360.84037</v>
      </c>
    </row>
    <row r="61" spans="1:9" s="8" customFormat="1" ht="15" customHeight="1">
      <c r="A61" s="43" t="s">
        <v>76</v>
      </c>
      <c r="B61" s="17" t="s">
        <v>3</v>
      </c>
      <c r="C61" s="40">
        <v>36160.8</v>
      </c>
      <c r="D61" s="23">
        <f>SUM(C61*0.093)</f>
        <v>3362.9544</v>
      </c>
      <c r="E61" s="40">
        <v>9584.78</v>
      </c>
      <c r="F61" s="23">
        <v>0</v>
      </c>
      <c r="G61" s="25">
        <v>10</v>
      </c>
      <c r="H61" s="25">
        <v>12</v>
      </c>
      <c r="I61" s="23">
        <f>SUM(C61+D61+E61+F61)</f>
        <v>49108.534400000004</v>
      </c>
    </row>
    <row r="62" spans="1:9" s="8" customFormat="1" ht="15" customHeight="1">
      <c r="A62" s="43" t="s">
        <v>6</v>
      </c>
      <c r="B62" s="46" t="s">
        <v>7</v>
      </c>
      <c r="C62" s="40">
        <v>120000</v>
      </c>
      <c r="D62" s="23">
        <f>SUM(C62*0.093)</f>
        <v>11160</v>
      </c>
      <c r="E62" s="40">
        <v>23358.89</v>
      </c>
      <c r="F62" s="45">
        <v>0</v>
      </c>
      <c r="G62" s="25">
        <v>20</v>
      </c>
      <c r="H62" s="25">
        <v>12</v>
      </c>
      <c r="I62" s="23">
        <f>SUM(C62+D62+E62+F62)</f>
        <v>154518.89</v>
      </c>
    </row>
    <row r="63" spans="1:9" ht="15" customHeight="1">
      <c r="A63" s="43" t="s">
        <v>111</v>
      </c>
      <c r="B63" s="17" t="s">
        <v>98</v>
      </c>
      <c r="C63" s="40">
        <v>17747.6</v>
      </c>
      <c r="D63" s="23">
        <f>SUM(C63*0.093)</f>
        <v>1650.5267999999999</v>
      </c>
      <c r="E63" s="40">
        <v>0</v>
      </c>
      <c r="F63" s="23">
        <v>0</v>
      </c>
      <c r="G63" s="25">
        <v>0</v>
      </c>
      <c r="H63" s="25">
        <v>0</v>
      </c>
      <c r="I63" s="23">
        <f>SUM(C63+D63+E63+F63)</f>
        <v>19398.1268</v>
      </c>
    </row>
    <row r="64" spans="1:9" s="4" customFormat="1" ht="15" customHeight="1">
      <c r="A64" s="41" t="s">
        <v>38</v>
      </c>
      <c r="B64" s="17" t="s">
        <v>41</v>
      </c>
      <c r="C64" s="40">
        <v>18980</v>
      </c>
      <c r="D64" s="23">
        <f>SUM(C64*0.093)</f>
        <v>1765.14</v>
      </c>
      <c r="E64" s="40">
        <v>0</v>
      </c>
      <c r="F64" s="23">
        <v>0</v>
      </c>
      <c r="G64" s="25">
        <v>0</v>
      </c>
      <c r="H64" s="25">
        <v>0</v>
      </c>
      <c r="I64" s="23">
        <f>SUM(C64+D64+E64+F64)</f>
        <v>20745.14</v>
      </c>
    </row>
    <row r="65" spans="1:9" s="1" customFormat="1" ht="15" customHeight="1">
      <c r="A65" s="41" t="s">
        <v>117</v>
      </c>
      <c r="B65" s="17" t="s">
        <v>3</v>
      </c>
      <c r="C65" s="40">
        <v>36978.23999999999</v>
      </c>
      <c r="D65" s="23">
        <f>SUM(C65*0.093)</f>
        <v>3438.9763199999993</v>
      </c>
      <c r="E65" s="40">
        <v>0</v>
      </c>
      <c r="F65" s="23">
        <v>0</v>
      </c>
      <c r="G65" s="25">
        <v>10</v>
      </c>
      <c r="H65" s="25">
        <v>12</v>
      </c>
      <c r="I65" s="23">
        <f>SUM(C64+D65+E65+F65)</f>
        <v>22418.976319999998</v>
      </c>
    </row>
    <row r="66" spans="1:9" s="6" customFormat="1" ht="15" customHeight="1">
      <c r="A66" s="41" t="s">
        <v>22</v>
      </c>
      <c r="B66" s="17" t="s">
        <v>30</v>
      </c>
      <c r="C66" s="40">
        <v>15095.6</v>
      </c>
      <c r="D66" s="23">
        <f>SUM(C66*0.093)</f>
        <v>1403.8908000000001</v>
      </c>
      <c r="E66" s="40">
        <v>0</v>
      </c>
      <c r="F66" s="23">
        <v>0</v>
      </c>
      <c r="G66" s="25">
        <v>0</v>
      </c>
      <c r="H66" s="25">
        <v>0</v>
      </c>
      <c r="I66" s="23">
        <f>SUM(C65+D66+E66+F66)</f>
        <v>38382.13079999999</v>
      </c>
    </row>
    <row r="67" spans="1:9" s="7" customFormat="1" ht="15" customHeight="1">
      <c r="A67" s="41" t="s">
        <v>63</v>
      </c>
      <c r="B67" s="17" t="s">
        <v>14</v>
      </c>
      <c r="C67" s="40">
        <v>7836.660000000001</v>
      </c>
      <c r="D67" s="23">
        <f>SUM(C67*0.093)</f>
        <v>728.80938</v>
      </c>
      <c r="E67" s="40">
        <v>0</v>
      </c>
      <c r="F67" s="23">
        <v>0</v>
      </c>
      <c r="G67" s="25">
        <v>0</v>
      </c>
      <c r="H67" s="25">
        <v>0</v>
      </c>
      <c r="I67" s="23">
        <f>SUM(C67+D67+E67+F67)</f>
        <v>8565.46938</v>
      </c>
    </row>
    <row r="68" spans="1:9" s="7" customFormat="1" ht="15" customHeight="1">
      <c r="A68" s="41" t="s">
        <v>97</v>
      </c>
      <c r="B68" s="17" t="s">
        <v>30</v>
      </c>
      <c r="C68" s="40">
        <v>9938.448</v>
      </c>
      <c r="D68" s="23">
        <f>SUM(C68*0.093)</f>
        <v>924.275664</v>
      </c>
      <c r="E68" s="40">
        <v>0</v>
      </c>
      <c r="F68" s="23">
        <v>0</v>
      </c>
      <c r="G68" s="25">
        <v>0</v>
      </c>
      <c r="H68" s="25">
        <v>0</v>
      </c>
      <c r="I68" s="23">
        <f>SUM(C67+D68+E68+F68)</f>
        <v>8760.935664</v>
      </c>
    </row>
    <row r="69" spans="1:9" ht="15" customHeight="1">
      <c r="A69" s="41" t="s">
        <v>60</v>
      </c>
      <c r="B69" s="17" t="s">
        <v>79</v>
      </c>
      <c r="C69" s="40">
        <v>38240.8</v>
      </c>
      <c r="D69" s="23">
        <f>SUM(C69*0.093)</f>
        <v>3556.3944</v>
      </c>
      <c r="E69" s="40">
        <v>9584.78</v>
      </c>
      <c r="F69" s="23">
        <v>0</v>
      </c>
      <c r="G69" s="25">
        <v>10</v>
      </c>
      <c r="H69" s="25">
        <v>12</v>
      </c>
      <c r="I69" s="23">
        <f>SUM(C69+D69+E69+F69)</f>
        <v>51381.9744</v>
      </c>
    </row>
    <row r="70" spans="1:9" s="8" customFormat="1" ht="15" customHeight="1">
      <c r="A70" s="41" t="s">
        <v>107</v>
      </c>
      <c r="B70" s="17" t="s">
        <v>30</v>
      </c>
      <c r="C70" s="40">
        <v>9938.448</v>
      </c>
      <c r="D70" s="23">
        <f>SUM(C70*0.093)</f>
        <v>924.275664</v>
      </c>
      <c r="E70" s="40">
        <v>0</v>
      </c>
      <c r="F70" s="23">
        <v>0</v>
      </c>
      <c r="G70" s="25">
        <v>0</v>
      </c>
      <c r="H70" s="25">
        <v>0</v>
      </c>
      <c r="I70" s="23">
        <f>SUM(C70+D70+E70+F70)</f>
        <v>10862.723664000001</v>
      </c>
    </row>
    <row r="71" spans="1:9" ht="15" customHeight="1">
      <c r="A71" s="41" t="s">
        <v>113</v>
      </c>
      <c r="B71" s="17" t="s">
        <v>30</v>
      </c>
      <c r="C71" s="40">
        <v>9938.448</v>
      </c>
      <c r="D71" s="23">
        <f>SUM(C71*0.093)</f>
        <v>924.275664</v>
      </c>
      <c r="E71" s="40">
        <v>0</v>
      </c>
      <c r="F71" s="23">
        <v>0</v>
      </c>
      <c r="G71" s="25">
        <v>0</v>
      </c>
      <c r="H71" s="25">
        <v>0</v>
      </c>
      <c r="I71" s="23">
        <f>SUM(C71+D71+E71+F71)</f>
        <v>10862.723664000001</v>
      </c>
    </row>
    <row r="72" spans="1:9" s="1" customFormat="1" ht="15" customHeight="1">
      <c r="A72" s="41" t="s">
        <v>77</v>
      </c>
      <c r="B72" s="17" t="s">
        <v>3</v>
      </c>
      <c r="C72" s="40">
        <v>38240.36</v>
      </c>
      <c r="D72" s="23">
        <f>SUM(C72*0.093)</f>
        <v>3556.35348</v>
      </c>
      <c r="E72" s="40">
        <v>0</v>
      </c>
      <c r="F72" s="23">
        <v>0</v>
      </c>
      <c r="G72" s="25">
        <v>10</v>
      </c>
      <c r="H72" s="25">
        <v>12</v>
      </c>
      <c r="I72" s="23">
        <f>SUM(C72+D72+E72+F72)</f>
        <v>41796.71348</v>
      </c>
    </row>
    <row r="73" spans="1:9" s="1" customFormat="1" ht="15" customHeight="1">
      <c r="A73" s="44" t="s">
        <v>33</v>
      </c>
      <c r="B73" s="17" t="s">
        <v>50</v>
      </c>
      <c r="C73" s="40">
        <v>33962.24</v>
      </c>
      <c r="D73" s="23">
        <f>SUM(C73*0.093)</f>
        <v>3158.48832</v>
      </c>
      <c r="E73" s="40">
        <v>7734.74</v>
      </c>
      <c r="F73" s="23">
        <v>0</v>
      </c>
      <c r="G73" s="25">
        <v>13</v>
      </c>
      <c r="H73" s="25">
        <v>12</v>
      </c>
      <c r="I73" s="23">
        <f>SUM(C72+D73+E73+F73)</f>
        <v>49133.588319999995</v>
      </c>
    </row>
    <row r="74" spans="1:9" ht="15" customHeight="1">
      <c r="A74" s="43" t="s">
        <v>92</v>
      </c>
      <c r="B74" s="17" t="s">
        <v>25</v>
      </c>
      <c r="C74" s="40">
        <v>37394.240000000005</v>
      </c>
      <c r="D74" s="23">
        <f>SUM(C74*0.093)</f>
        <v>3477.6643200000003</v>
      </c>
      <c r="E74" s="40">
        <v>7734.74</v>
      </c>
      <c r="F74" s="23">
        <v>0</v>
      </c>
      <c r="G74" s="25">
        <v>10</v>
      </c>
      <c r="H74" s="25">
        <v>12</v>
      </c>
      <c r="I74" s="23">
        <f>SUM(C73+D74+E74+F74)</f>
        <v>45174.64432</v>
      </c>
    </row>
    <row r="75" spans="1:9" s="8" customFormat="1" ht="15" customHeight="1">
      <c r="A75" s="41" t="s">
        <v>71</v>
      </c>
      <c r="B75" s="17" t="s">
        <v>30</v>
      </c>
      <c r="C75" s="40">
        <v>10278.215999999999</v>
      </c>
      <c r="D75" s="23">
        <f>SUM(C75*0.093)</f>
        <v>955.8740879999998</v>
      </c>
      <c r="E75" s="40">
        <v>0</v>
      </c>
      <c r="F75" s="23">
        <v>0</v>
      </c>
      <c r="G75" s="25">
        <v>0</v>
      </c>
      <c r="H75" s="25">
        <v>0</v>
      </c>
      <c r="I75" s="23">
        <f>SUM(C75+D75+E75+F75)</f>
        <v>11234.090087999999</v>
      </c>
    </row>
    <row r="76" spans="1:9" ht="15" customHeight="1">
      <c r="A76" s="41" t="s">
        <v>84</v>
      </c>
      <c r="B76" s="17" t="s">
        <v>14</v>
      </c>
      <c r="C76" s="40">
        <v>7662.719999999999</v>
      </c>
      <c r="D76" s="23">
        <f>SUM(C76*0.093)</f>
        <v>712.6329599999999</v>
      </c>
      <c r="E76" s="40">
        <v>0</v>
      </c>
      <c r="F76" s="23">
        <v>0</v>
      </c>
      <c r="G76" s="25">
        <v>0</v>
      </c>
      <c r="H76" s="25">
        <v>0</v>
      </c>
      <c r="I76" s="23">
        <f>SUM(C76+D76+E76+F76)</f>
        <v>8375.35296</v>
      </c>
    </row>
    <row r="77" spans="1:9" s="12" customFormat="1" ht="15" customHeight="1">
      <c r="A77" s="44" t="s">
        <v>103</v>
      </c>
      <c r="B77" s="17" t="s">
        <v>132</v>
      </c>
      <c r="C77" s="40">
        <v>10767.9</v>
      </c>
      <c r="D77" s="23">
        <f>SUM(C77*0.093)</f>
        <v>1001.4146999999999</v>
      </c>
      <c r="E77" s="40">
        <v>0</v>
      </c>
      <c r="F77" s="45">
        <v>0</v>
      </c>
      <c r="G77" s="25">
        <v>0</v>
      </c>
      <c r="H77" s="25">
        <v>0</v>
      </c>
      <c r="I77" s="23">
        <f>SUM(C77+D77+E77+F77)</f>
        <v>11769.314699999999</v>
      </c>
    </row>
    <row r="78" spans="1:9" s="8" customFormat="1" ht="15" customHeight="1">
      <c r="A78" s="43" t="s">
        <v>8</v>
      </c>
      <c r="B78" s="17" t="s">
        <v>25</v>
      </c>
      <c r="C78" s="40">
        <v>50018.06</v>
      </c>
      <c r="D78" s="23">
        <f>SUM(C78*0.093)</f>
        <v>4651.67958</v>
      </c>
      <c r="E78" s="40">
        <v>9584.78</v>
      </c>
      <c r="F78" s="23">
        <v>0</v>
      </c>
      <c r="G78" s="25">
        <v>19</v>
      </c>
      <c r="H78" s="25">
        <v>12</v>
      </c>
      <c r="I78" s="23">
        <f>SUM(C78+D78+E78+F78)</f>
        <v>64254.51957999999</v>
      </c>
    </row>
    <row r="79" spans="1:9" s="11" customFormat="1" ht="15" customHeight="1">
      <c r="A79" s="41" t="s">
        <v>13</v>
      </c>
      <c r="B79" s="44" t="s">
        <v>129</v>
      </c>
      <c r="C79" s="40">
        <v>33785.439999999995</v>
      </c>
      <c r="D79" s="23">
        <f>SUM(C79*0.093)</f>
        <v>3142.0459199999996</v>
      </c>
      <c r="E79" s="40">
        <v>9584.78</v>
      </c>
      <c r="F79" s="23">
        <v>337.85</v>
      </c>
      <c r="G79" s="25">
        <v>20</v>
      </c>
      <c r="H79" s="25">
        <v>12</v>
      </c>
      <c r="I79" s="23">
        <f>SUM(C79+D79+E79+F79)</f>
        <v>46850.11591999999</v>
      </c>
    </row>
    <row r="80" spans="1:9" s="11" customFormat="1" ht="15" customHeight="1">
      <c r="A80" s="43" t="s">
        <v>9</v>
      </c>
      <c r="B80" s="43" t="s">
        <v>126</v>
      </c>
      <c r="C80" s="40">
        <v>64354.09</v>
      </c>
      <c r="D80" s="23">
        <f>SUM(C80*0.093)</f>
        <v>5984.93037</v>
      </c>
      <c r="E80" s="40">
        <v>9584.78</v>
      </c>
      <c r="F80" s="23">
        <v>1287.08</v>
      </c>
      <c r="G80" s="25">
        <v>20</v>
      </c>
      <c r="H80" s="25">
        <v>12</v>
      </c>
      <c r="I80" s="23">
        <f>SUM(C80+D80+E80+F80)</f>
        <v>81210.88037</v>
      </c>
    </row>
    <row r="81" spans="1:9" ht="15" customHeight="1">
      <c r="A81" s="44" t="s">
        <v>73</v>
      </c>
      <c r="B81" s="17" t="s">
        <v>17</v>
      </c>
      <c r="C81" s="40">
        <v>23371.4</v>
      </c>
      <c r="D81" s="23">
        <f>SUM(C81*0.093)</f>
        <v>2173.5402</v>
      </c>
      <c r="E81" s="40">
        <v>0</v>
      </c>
      <c r="F81" s="23">
        <v>0</v>
      </c>
      <c r="G81" s="25">
        <v>0</v>
      </c>
      <c r="H81" s="25">
        <v>0</v>
      </c>
      <c r="I81" s="23">
        <f>SUM(C81+D81+E81+F81)</f>
        <v>25544.9402</v>
      </c>
    </row>
    <row r="82" spans="1:9" s="1" customFormat="1" ht="15" customHeight="1">
      <c r="A82" s="43" t="s">
        <v>95</v>
      </c>
      <c r="B82" s="42" t="s">
        <v>17</v>
      </c>
      <c r="C82" s="40">
        <v>22600.500000000004</v>
      </c>
      <c r="D82" s="23">
        <f>SUM(C82*0.093)</f>
        <v>2101.8465</v>
      </c>
      <c r="E82" s="40">
        <v>0</v>
      </c>
      <c r="F82" s="23">
        <v>0</v>
      </c>
      <c r="G82" s="25">
        <v>0</v>
      </c>
      <c r="H82" s="25">
        <v>0</v>
      </c>
      <c r="I82" s="23">
        <f>SUM(C82+D82+E82+F82)</f>
        <v>24702.346500000003</v>
      </c>
    </row>
    <row r="83" spans="1:9" s="8" customFormat="1" ht="15" customHeight="1">
      <c r="A83" s="41" t="s">
        <v>64</v>
      </c>
      <c r="B83" s="17" t="s">
        <v>30</v>
      </c>
      <c r="C83" s="40">
        <v>10050.768</v>
      </c>
      <c r="D83" s="23">
        <f>SUM(C83*0.093)</f>
        <v>934.721424</v>
      </c>
      <c r="E83" s="40">
        <v>0</v>
      </c>
      <c r="F83" s="23">
        <v>0</v>
      </c>
      <c r="G83" s="25">
        <v>0</v>
      </c>
      <c r="H83" s="25">
        <v>0</v>
      </c>
      <c r="I83" s="23">
        <f>SUM(C83+D83+E83+F83)</f>
        <v>10985.489424</v>
      </c>
    </row>
    <row r="84" spans="1:9" s="8" customFormat="1" ht="15" customHeight="1">
      <c r="A84" s="44" t="s">
        <v>66</v>
      </c>
      <c r="B84" s="17" t="s">
        <v>17</v>
      </c>
      <c r="C84" s="40">
        <v>22853.999999999996</v>
      </c>
      <c r="D84" s="23">
        <f>SUM(C84*0.093)</f>
        <v>2125.4219999999996</v>
      </c>
      <c r="E84" s="40">
        <v>0</v>
      </c>
      <c r="F84" s="23">
        <v>0</v>
      </c>
      <c r="G84" s="25">
        <v>0</v>
      </c>
      <c r="H84" s="25">
        <v>0</v>
      </c>
      <c r="I84" s="23">
        <f>SUM(C84+D84+E84+F84)</f>
        <v>24979.421999999995</v>
      </c>
    </row>
    <row r="85" spans="1:9" s="4" customFormat="1" ht="15" customHeight="1">
      <c r="A85" s="41" t="s">
        <v>108</v>
      </c>
      <c r="B85" s="17" t="s">
        <v>14</v>
      </c>
      <c r="C85" s="40">
        <v>7410</v>
      </c>
      <c r="D85" s="23">
        <f>SUM(C85*0.093)</f>
        <v>689.13</v>
      </c>
      <c r="E85" s="40">
        <v>0</v>
      </c>
      <c r="F85" s="23">
        <v>0</v>
      </c>
      <c r="G85" s="25">
        <v>0</v>
      </c>
      <c r="H85" s="25">
        <v>0</v>
      </c>
      <c r="I85" s="23">
        <f>SUM(C85+D85+E85+F85)</f>
        <v>8099.13</v>
      </c>
    </row>
    <row r="86" spans="1:9" ht="15" customHeight="1">
      <c r="A86" s="41" t="s">
        <v>119</v>
      </c>
      <c r="B86" s="17" t="s">
        <v>14</v>
      </c>
      <c r="C86" s="40">
        <v>7493.459999999999</v>
      </c>
      <c r="D86" s="23">
        <f>SUM(C86*0.093)</f>
        <v>696.8917799999999</v>
      </c>
      <c r="E86" s="40">
        <v>0</v>
      </c>
      <c r="F86" s="23">
        <v>0</v>
      </c>
      <c r="G86" s="25">
        <v>0</v>
      </c>
      <c r="H86" s="25">
        <v>0</v>
      </c>
      <c r="I86" s="23">
        <f>SUM(C85+D86+E86+F86)</f>
        <v>8106.89178</v>
      </c>
    </row>
    <row r="87" spans="1:9" s="6" customFormat="1" ht="15" customHeight="1">
      <c r="A87" s="41" t="s">
        <v>23</v>
      </c>
      <c r="B87" s="18" t="s">
        <v>135</v>
      </c>
      <c r="C87" s="40">
        <v>28290.080000000005</v>
      </c>
      <c r="D87" s="23">
        <f>SUM(C87*0.093)</f>
        <v>2630.9774400000006</v>
      </c>
      <c r="E87" s="40">
        <v>0</v>
      </c>
      <c r="F87" s="23">
        <v>0</v>
      </c>
      <c r="G87" s="25">
        <v>12</v>
      </c>
      <c r="H87" s="25">
        <v>12</v>
      </c>
      <c r="I87" s="23">
        <f>SUM(C87+D87+E87+F87)</f>
        <v>30921.057440000004</v>
      </c>
    </row>
    <row r="88" spans="1:9" s="8" customFormat="1" ht="15" customHeight="1">
      <c r="A88" s="44" t="s">
        <v>51</v>
      </c>
      <c r="B88" s="17" t="s">
        <v>47</v>
      </c>
      <c r="C88" s="40">
        <v>10767.9</v>
      </c>
      <c r="D88" s="23">
        <f>SUM(C88*0.093)</f>
        <v>1001.4146999999999</v>
      </c>
      <c r="E88" s="40">
        <v>0</v>
      </c>
      <c r="F88" s="45">
        <v>0</v>
      </c>
      <c r="G88" s="25">
        <v>0</v>
      </c>
      <c r="H88" s="25">
        <v>0</v>
      </c>
      <c r="I88" s="23">
        <f>SUM(C88+D88+E88+F88)</f>
        <v>11769.314699999999</v>
      </c>
    </row>
    <row r="89" spans="1:9" s="4" customFormat="1" ht="15" customHeight="1">
      <c r="A89" s="41" t="s">
        <v>62</v>
      </c>
      <c r="B89" s="17" t="s">
        <v>30</v>
      </c>
      <c r="C89" s="40">
        <v>13959.4</v>
      </c>
      <c r="D89" s="23">
        <f>SUM(C89*0.093)</f>
        <v>1298.2241999999999</v>
      </c>
      <c r="E89" s="40">
        <v>0</v>
      </c>
      <c r="F89" s="23">
        <v>0</v>
      </c>
      <c r="G89" s="25">
        <v>0</v>
      </c>
      <c r="H89" s="25">
        <v>0</v>
      </c>
      <c r="I89" s="23">
        <f>SUM(C89+D89+E89+F89)</f>
        <v>15257.6242</v>
      </c>
    </row>
    <row r="90" spans="1:9" ht="15" customHeight="1">
      <c r="A90" s="41" t="s">
        <v>45</v>
      </c>
      <c r="B90" s="17" t="s">
        <v>98</v>
      </c>
      <c r="C90" s="40">
        <v>17946.5</v>
      </c>
      <c r="D90" s="23">
        <f>SUM(C90*0.093)</f>
        <v>1669.0245</v>
      </c>
      <c r="E90" s="40">
        <v>0</v>
      </c>
      <c r="F90" s="23">
        <v>0</v>
      </c>
      <c r="G90" s="25">
        <v>0</v>
      </c>
      <c r="H90" s="25">
        <v>0</v>
      </c>
      <c r="I90" s="23">
        <f>SUM(C89+D90+E90+F90)</f>
        <v>15628.4245</v>
      </c>
    </row>
    <row r="91" spans="1:9" ht="15" customHeight="1">
      <c r="A91" s="43" t="s">
        <v>78</v>
      </c>
      <c r="B91" s="17" t="s">
        <v>29</v>
      </c>
      <c r="C91" s="40">
        <v>38240.8</v>
      </c>
      <c r="D91" s="23">
        <f>SUM(C91*0.093)</f>
        <v>3556.3944</v>
      </c>
      <c r="E91" s="40">
        <v>7734.74</v>
      </c>
      <c r="F91" s="23">
        <v>0</v>
      </c>
      <c r="G91" s="25">
        <v>10</v>
      </c>
      <c r="H91" s="25">
        <v>12</v>
      </c>
      <c r="I91" s="23">
        <f>SUM(C91+D91+E91+F91)</f>
        <v>49531.9344</v>
      </c>
    </row>
    <row r="92" spans="1:9" s="4" customFormat="1" ht="15" customHeight="1">
      <c r="A92" s="41" t="s">
        <v>118</v>
      </c>
      <c r="B92" s="17" t="s">
        <v>30</v>
      </c>
      <c r="C92" s="40">
        <v>9938.448</v>
      </c>
      <c r="D92" s="23">
        <f>SUM(C92*0.093)</f>
        <v>924.275664</v>
      </c>
      <c r="E92" s="40">
        <v>0</v>
      </c>
      <c r="F92" s="23">
        <v>0</v>
      </c>
      <c r="G92" s="25">
        <v>0</v>
      </c>
      <c r="H92" s="25">
        <v>0</v>
      </c>
      <c r="I92" s="23">
        <f>SUM(C91+D92+E92+F92)</f>
        <v>39165.075664</v>
      </c>
    </row>
    <row r="93" spans="1:9" ht="15" customHeight="1">
      <c r="A93" s="44" t="s">
        <v>116</v>
      </c>
      <c r="B93" s="17" t="s">
        <v>79</v>
      </c>
      <c r="C93" s="40">
        <v>22853.999999999996</v>
      </c>
      <c r="D93" s="23">
        <f>SUM(C93*0.093)</f>
        <v>2125.4219999999996</v>
      </c>
      <c r="E93" s="40">
        <v>0</v>
      </c>
      <c r="F93" s="23">
        <v>0</v>
      </c>
      <c r="G93" s="25">
        <v>0</v>
      </c>
      <c r="H93" s="25">
        <v>0</v>
      </c>
      <c r="I93" s="23">
        <f>SUM(C92+D93+E93+F93)</f>
        <v>12063.869999999999</v>
      </c>
    </row>
    <row r="94" spans="1:9" ht="15" customHeight="1">
      <c r="A94" s="41" t="s">
        <v>42</v>
      </c>
      <c r="B94" s="43" t="s">
        <v>49</v>
      </c>
      <c r="C94" s="40">
        <v>56902.62</v>
      </c>
      <c r="D94" s="23">
        <f>SUM(C94*0.093)</f>
        <v>5291.94366</v>
      </c>
      <c r="E94" s="40">
        <v>7734.74</v>
      </c>
      <c r="F94" s="23">
        <v>0</v>
      </c>
      <c r="G94" s="25">
        <v>15</v>
      </c>
      <c r="H94" s="25">
        <v>12</v>
      </c>
      <c r="I94" s="23">
        <f>SUM(C94+D94+E94+F94)</f>
        <v>69929.30366</v>
      </c>
    </row>
    <row r="95" spans="1:9" ht="15" customHeight="1">
      <c r="A95" s="44" t="s">
        <v>69</v>
      </c>
      <c r="B95" s="17" t="s">
        <v>48</v>
      </c>
      <c r="C95" s="40">
        <v>10767.9</v>
      </c>
      <c r="D95" s="23">
        <f>SUM(C95*0.093)</f>
        <v>1001.4146999999999</v>
      </c>
      <c r="E95" s="40">
        <v>0</v>
      </c>
      <c r="F95" s="45">
        <v>0</v>
      </c>
      <c r="G95" s="25">
        <v>0</v>
      </c>
      <c r="H95" s="25">
        <v>0</v>
      </c>
      <c r="I95" s="23">
        <f>SUM(C95+D95+E95+F95)</f>
        <v>11769.314699999999</v>
      </c>
    </row>
    <row r="98" spans="4:9" ht="15" customHeight="1">
      <c r="D98" s="4"/>
      <c r="E98" s="4"/>
      <c r="F98" s="4"/>
      <c r="G98" s="4"/>
      <c r="H98" s="4"/>
      <c r="I98" s="4"/>
    </row>
  </sheetData>
  <sheetProtection/>
  <mergeCells count="3">
    <mergeCell ref="A1:I1"/>
    <mergeCell ref="A2:I2"/>
    <mergeCell ref="A4:I4"/>
  </mergeCells>
  <printOptions/>
  <pageMargins left="0.25" right="0.25" top="0.25" bottom="0.2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 Plaines Valley Public Library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spointon</dc:creator>
  <cp:keywords/>
  <dc:description/>
  <cp:lastModifiedBy>Scott Pointon</cp:lastModifiedBy>
  <cp:lastPrinted>2017-07-26T20:06:15Z</cp:lastPrinted>
  <dcterms:created xsi:type="dcterms:W3CDTF">2007-04-10T23:59:31Z</dcterms:created>
  <dcterms:modified xsi:type="dcterms:W3CDTF">2017-07-26T20:06:51Z</dcterms:modified>
  <cp:category/>
  <cp:version/>
  <cp:contentType/>
  <cp:contentStatus/>
</cp:coreProperties>
</file>