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<sst xmlns="http://schemas.openxmlformats.org/spreadsheetml/2006/main" count="79" uniqueCount="53">
  <si>
    <t>EMPLOYEE</t>
  </si>
  <si>
    <t>START DATE</t>
  </si>
  <si>
    <t>Brian Spencer</t>
  </si>
  <si>
    <t>Herb Riedel</t>
  </si>
  <si>
    <t>Nancy Lech</t>
  </si>
  <si>
    <t>Joe Jenkins</t>
  </si>
  <si>
    <t>Shirley Wells</t>
  </si>
  <si>
    <t>Bill Grinnell</t>
  </si>
  <si>
    <t>Chris McCann</t>
  </si>
  <si>
    <t>Connie Shanahan</t>
  </si>
  <si>
    <t>Kevin Knoll</t>
  </si>
  <si>
    <t>Dana Krapf</t>
  </si>
  <si>
    <t>Mike O'Kelly</t>
  </si>
  <si>
    <t>Diana O'Kelly</t>
  </si>
  <si>
    <t>Jeri Atleson</t>
  </si>
  <si>
    <t>Mike Nelson</t>
  </si>
  <si>
    <t>Jesus Guzman</t>
  </si>
  <si>
    <t>Sean Krauth</t>
  </si>
  <si>
    <t>Keith Voss</t>
  </si>
  <si>
    <t>Tony Nett</t>
  </si>
  <si>
    <t>Alex Montejo</t>
  </si>
  <si>
    <t>TITLE</t>
  </si>
  <si>
    <t>Trustee</t>
  </si>
  <si>
    <t>Highway Commissioner</t>
  </si>
  <si>
    <t>Parks Worker</t>
  </si>
  <si>
    <t>Assessor</t>
  </si>
  <si>
    <t>Field Person</t>
  </si>
  <si>
    <t>Highway Worker</t>
  </si>
  <si>
    <t>Chief Deputy Assessor</t>
  </si>
  <si>
    <t>Administrator/GA Caseworker</t>
  </si>
  <si>
    <t>Clerk</t>
  </si>
  <si>
    <t>Building Maintenance</t>
  </si>
  <si>
    <t>Supervisor</t>
  </si>
  <si>
    <t>Highway Forman/ Parks Manager</t>
  </si>
  <si>
    <t>Deputy Assessor</t>
  </si>
  <si>
    <t>DEPARTMENT</t>
  </si>
  <si>
    <t>ELECTED</t>
  </si>
  <si>
    <t>PARKS</t>
  </si>
  <si>
    <t>ASSESSOR</t>
  </si>
  <si>
    <t>HIGHWAY</t>
  </si>
  <si>
    <t>SUPERVISOR</t>
  </si>
  <si>
    <t>HIGHWAY / SUPERVISOR</t>
  </si>
  <si>
    <t>ANNUAL BASE SALARY</t>
  </si>
  <si>
    <t>Ed Sullivan</t>
  </si>
  <si>
    <t>Tami Forman</t>
  </si>
  <si>
    <t>OT</t>
  </si>
  <si>
    <t>Chic Martin</t>
  </si>
  <si>
    <t>Tom Wachholder</t>
  </si>
  <si>
    <t>Snowplow Driver</t>
  </si>
  <si>
    <t xml:space="preserve">HOLIDAY </t>
  </si>
  <si>
    <t>SICK</t>
  </si>
  <si>
    <t>PERSONAL</t>
  </si>
  <si>
    <t>VACATION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</si>
</sst>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[$-409]dddd\,\ mmmm\ d\,\ 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K2" sqref="K2"/>
    </sheetView>
  </sheetViews>
  <sheetFormatPr defaultColWidth="9.140625" defaultRowHeight="19.5" customHeight="1"/>
  <cols>
    <col min="1" max="1" width="15.57421875" style="0" customWidth="1"/>
    <col min="2" max="2" width="29.140625" style="0" customWidth="1"/>
    <col min="3" max="3" width="23.421875" style="0" customWidth="1"/>
    <col min="4" max="4" width="12.7109375" style="3" customWidth="1"/>
    <col min="5" max="5" width="23.00390625" style="11" customWidth="1"/>
    <col min="6" max="6" width="8.8515625" style="10" customWidth="1"/>
    <col min="7" max="7" width="11.00390625" style="9" customWidth="1"/>
    <col min="8" max="8" width="9.8515625" style="6" customWidth="1"/>
    <col min="9" max="9" width="11.8515625" style="6" customWidth="1"/>
    <col min="10" max="10" width="11.28125" style="6" customWidth="1"/>
  </cols>
  <sheetData>
    <row r="1" spans="1:10" s="1" customFormat="1" ht="19.5" customHeight="1">
      <c r="A1" s="1" t="s">
        <v>0</v>
      </c>
      <c r="B1" s="1" t="s">
        <v>21</v>
      </c>
      <c r="C1" s="1" t="s">
        <v>35</v>
      </c>
      <c r="D1" s="2" t="s">
        <v>1</v>
      </c>
      <c r="E1" s="5" t="s">
        <v>42</v>
      </c>
      <c r="F1" s="5" t="s">
        <v>45</v>
      </c>
      <c r="G1" s="7" t="s">
        <v>49</v>
      </c>
      <c r="H1" s="5" t="s">
        <v>50</v>
      </c>
      <c r="I1" s="5" t="s">
        <v>51</v>
      </c>
      <c r="J1" s="5" t="s">
        <v>52</v>
      </c>
    </row>
    <row r="2" spans="1:5" ht="19.5" customHeight="1">
      <c r="A2" s="4" t="s">
        <v>14</v>
      </c>
      <c r="B2" s="4" t="s">
        <v>22</v>
      </c>
      <c r="C2" s="4" t="s">
        <v>36</v>
      </c>
      <c r="D2" s="3">
        <v>41414</v>
      </c>
      <c r="E2" s="10">
        <v>4289.76</v>
      </c>
    </row>
    <row r="3" spans="1:5" ht="19.5" customHeight="1">
      <c r="A3" t="s">
        <v>7</v>
      </c>
      <c r="B3" t="s">
        <v>23</v>
      </c>
      <c r="C3" t="s">
        <v>36</v>
      </c>
      <c r="D3" s="3">
        <v>32325</v>
      </c>
      <c r="E3" s="11">
        <v>79152.03</v>
      </c>
    </row>
    <row r="4" spans="1:7" ht="19.5" customHeight="1">
      <c r="A4" t="s">
        <v>16</v>
      </c>
      <c r="B4" t="s">
        <v>24</v>
      </c>
      <c r="C4" t="s">
        <v>37</v>
      </c>
      <c r="D4" s="3">
        <v>41768</v>
      </c>
      <c r="E4" s="11">
        <f>SUM(19541.16-SUM(F4:J4))</f>
        <v>18853.12</v>
      </c>
      <c r="F4" s="10">
        <v>160.68</v>
      </c>
      <c r="G4" s="9">
        <v>527.36</v>
      </c>
    </row>
    <row r="5" spans="1:5" ht="19.5" customHeight="1">
      <c r="A5" t="s">
        <v>43</v>
      </c>
      <c r="B5" t="s">
        <v>25</v>
      </c>
      <c r="C5" t="s">
        <v>36</v>
      </c>
      <c r="D5" s="3">
        <v>34243</v>
      </c>
      <c r="E5" s="11">
        <v>69773.76</v>
      </c>
    </row>
    <row r="6" spans="1:5" ht="19.5" customHeight="1">
      <c r="A6" t="s">
        <v>5</v>
      </c>
      <c r="B6" t="s">
        <v>26</v>
      </c>
      <c r="C6" t="s">
        <v>38</v>
      </c>
      <c r="D6" s="3">
        <v>34425</v>
      </c>
      <c r="E6" s="11">
        <v>14645.12</v>
      </c>
    </row>
    <row r="7" spans="1:10" ht="19.5" customHeight="1">
      <c r="A7" t="s">
        <v>10</v>
      </c>
      <c r="B7" t="s">
        <v>27</v>
      </c>
      <c r="C7" t="s">
        <v>39</v>
      </c>
      <c r="D7" s="3">
        <v>41337</v>
      </c>
      <c r="E7" s="11">
        <f>SUM(49930.41-SUM(F7:J7))</f>
        <v>43101.47</v>
      </c>
      <c r="F7" s="10">
        <v>1079.98</v>
      </c>
      <c r="G7" s="8">
        <v>2238.64</v>
      </c>
      <c r="H7" s="6">
        <v>1393.48</v>
      </c>
      <c r="I7" s="6">
        <v>154.64</v>
      </c>
      <c r="J7" s="6">
        <v>1962.2</v>
      </c>
    </row>
    <row r="8" spans="1:10" ht="19.5" customHeight="1">
      <c r="A8" t="s">
        <v>17</v>
      </c>
      <c r="B8" t="s">
        <v>27</v>
      </c>
      <c r="C8" t="s">
        <v>39</v>
      </c>
      <c r="D8" s="3">
        <v>41463</v>
      </c>
      <c r="E8" s="11">
        <f>SUM(52321.36-SUM(F8:J8))</f>
        <v>44694.4</v>
      </c>
      <c r="F8" s="10">
        <v>146.11</v>
      </c>
      <c r="G8" s="8">
        <v>2390.96</v>
      </c>
      <c r="H8" s="6">
        <v>1829.53</v>
      </c>
      <c r="I8" s="6">
        <v>673.37</v>
      </c>
      <c r="J8" s="6">
        <v>2586.99</v>
      </c>
    </row>
    <row r="9" spans="1:10" ht="19.5" customHeight="1">
      <c r="A9" t="s">
        <v>11</v>
      </c>
      <c r="B9" t="s">
        <v>28</v>
      </c>
      <c r="C9" t="s">
        <v>38</v>
      </c>
      <c r="D9" s="3">
        <v>36647</v>
      </c>
      <c r="E9" s="11">
        <f>SUM(65465.76-SUM(F9:J9))</f>
        <v>53843.07</v>
      </c>
      <c r="G9" s="8">
        <v>2754.92</v>
      </c>
      <c r="H9" s="6">
        <v>2270.73</v>
      </c>
      <c r="I9" s="6">
        <v>970.02</v>
      </c>
      <c r="J9" s="6">
        <v>5627.02</v>
      </c>
    </row>
    <row r="10" spans="1:10" ht="19.5" customHeight="1">
      <c r="A10" t="s">
        <v>4</v>
      </c>
      <c r="B10" t="s">
        <v>29</v>
      </c>
      <c r="C10" t="s">
        <v>40</v>
      </c>
      <c r="D10" s="3">
        <v>34429</v>
      </c>
      <c r="E10" s="11">
        <f>SUM(66730.4-SUM(F10:J10))</f>
        <v>56017.90999999999</v>
      </c>
      <c r="F10" s="10">
        <v>96.75</v>
      </c>
      <c r="G10" s="8">
        <v>3058.8</v>
      </c>
      <c r="H10" s="6">
        <v>1531.43</v>
      </c>
      <c r="I10" s="6">
        <v>501.12</v>
      </c>
      <c r="J10" s="6">
        <v>5524.39</v>
      </c>
    </row>
    <row r="11" spans="1:7" ht="19.5" customHeight="1">
      <c r="A11" s="4" t="s">
        <v>46</v>
      </c>
      <c r="B11" s="4" t="s">
        <v>22</v>
      </c>
      <c r="C11" s="4" t="s">
        <v>36</v>
      </c>
      <c r="D11" s="3">
        <v>42141</v>
      </c>
      <c r="E11" s="11">
        <v>1608.66</v>
      </c>
      <c r="G11" s="8"/>
    </row>
    <row r="12" spans="1:7" ht="19.5" customHeight="1">
      <c r="A12" t="s">
        <v>8</v>
      </c>
      <c r="B12" t="s">
        <v>30</v>
      </c>
      <c r="C12" t="s">
        <v>36</v>
      </c>
      <c r="D12" s="3">
        <v>35551</v>
      </c>
      <c r="E12" s="11">
        <v>27000.72</v>
      </c>
      <c r="G12" s="8"/>
    </row>
    <row r="13" spans="1:7" ht="19.5" customHeight="1">
      <c r="A13" t="s">
        <v>20</v>
      </c>
      <c r="B13" t="s">
        <v>31</v>
      </c>
      <c r="C13" t="s">
        <v>40</v>
      </c>
      <c r="D13" s="3">
        <v>42674</v>
      </c>
      <c r="E13" s="11">
        <f>SUM(16282.07-SUM(F13:J13))</f>
        <v>15592.83</v>
      </c>
      <c r="F13" s="10">
        <v>118.48</v>
      </c>
      <c r="G13" s="8">
        <v>570.76</v>
      </c>
    </row>
    <row r="14" spans="1:10" ht="19.5" customHeight="1">
      <c r="A14" s="4" t="s">
        <v>15</v>
      </c>
      <c r="B14" s="4" t="s">
        <v>27</v>
      </c>
      <c r="C14" s="4" t="s">
        <v>39</v>
      </c>
      <c r="D14" s="3">
        <v>40805</v>
      </c>
      <c r="E14" s="11">
        <f>SUM(53381.47-SUM(F14:J14))</f>
        <v>44848.32</v>
      </c>
      <c r="F14" s="10">
        <v>4099.87</v>
      </c>
      <c r="G14" s="8">
        <v>2258.4</v>
      </c>
      <c r="I14" s="6">
        <v>254.88</v>
      </c>
      <c r="J14" s="6">
        <v>1920</v>
      </c>
    </row>
    <row r="15" spans="1:7" ht="19.5" customHeight="1">
      <c r="A15" s="4" t="s">
        <v>19</v>
      </c>
      <c r="B15" s="4" t="s">
        <v>27</v>
      </c>
      <c r="C15" s="4" t="s">
        <v>39</v>
      </c>
      <c r="D15" s="3">
        <v>43039</v>
      </c>
      <c r="E15" s="11">
        <f>SUM(6578.75-SUM(F15:J15))</f>
        <v>5776</v>
      </c>
      <c r="F15" s="10">
        <v>498.75</v>
      </c>
      <c r="G15" s="8">
        <v>304</v>
      </c>
    </row>
    <row r="16" spans="1:7" ht="19.5" customHeight="1">
      <c r="A16" s="4" t="s">
        <v>13</v>
      </c>
      <c r="B16" s="4" t="s">
        <v>32</v>
      </c>
      <c r="C16" s="4" t="s">
        <v>36</v>
      </c>
      <c r="D16" s="3">
        <v>41414</v>
      </c>
      <c r="E16" s="10">
        <v>67814.48</v>
      </c>
      <c r="G16" s="8"/>
    </row>
    <row r="17" spans="1:10" ht="19.5" customHeight="1">
      <c r="A17" s="4" t="s">
        <v>12</v>
      </c>
      <c r="B17" s="4" t="s">
        <v>27</v>
      </c>
      <c r="C17" s="4" t="s">
        <v>39</v>
      </c>
      <c r="D17" s="3">
        <v>41414</v>
      </c>
      <c r="E17" s="11">
        <f>SUM(41146.44-SUM(F17:J17))</f>
        <v>35320.94</v>
      </c>
      <c r="F17" s="10">
        <v>1169.57</v>
      </c>
      <c r="G17" s="8">
        <v>1831.92</v>
      </c>
      <c r="H17" s="6">
        <v>790.11</v>
      </c>
      <c r="I17" s="6">
        <v>593.84</v>
      </c>
      <c r="J17" s="6">
        <v>1440.06</v>
      </c>
    </row>
    <row r="18" spans="1:10" ht="19.5" customHeight="1">
      <c r="A18" t="s">
        <v>3</v>
      </c>
      <c r="B18" s="4" t="s">
        <v>33</v>
      </c>
      <c r="C18" s="4" t="s">
        <v>41</v>
      </c>
      <c r="D18" s="3">
        <v>35309</v>
      </c>
      <c r="E18" s="11">
        <f>SUM(72612.03-SUM(F18:J18))</f>
        <v>56863.75</v>
      </c>
      <c r="F18" s="10">
        <v>4624.03</v>
      </c>
      <c r="G18" s="8">
        <v>3111.44</v>
      </c>
      <c r="H18" s="6">
        <v>1954</v>
      </c>
      <c r="I18" s="6">
        <v>1013.93</v>
      </c>
      <c r="J18" s="6">
        <v>5044.88</v>
      </c>
    </row>
    <row r="19" spans="1:7" ht="19.5" customHeight="1">
      <c r="A19" t="s">
        <v>9</v>
      </c>
      <c r="B19" s="4" t="s">
        <v>22</v>
      </c>
      <c r="C19" s="4" t="s">
        <v>36</v>
      </c>
      <c r="D19" s="3">
        <v>39934</v>
      </c>
      <c r="E19" s="11">
        <v>4289.76</v>
      </c>
      <c r="G19" s="8"/>
    </row>
    <row r="20" spans="1:10" ht="19.5" customHeight="1">
      <c r="A20" t="s">
        <v>2</v>
      </c>
      <c r="B20" s="4" t="s">
        <v>27</v>
      </c>
      <c r="C20" s="4" t="s">
        <v>39</v>
      </c>
      <c r="D20" s="3">
        <v>37196</v>
      </c>
      <c r="E20" s="11">
        <f>SUM(62918.31-SUM(F20:J20))</f>
        <v>50192.979999999996</v>
      </c>
      <c r="F20" s="10">
        <v>3391.86</v>
      </c>
      <c r="G20" s="8">
        <v>2727.84</v>
      </c>
      <c r="H20" s="6">
        <v>1522.68</v>
      </c>
      <c r="I20" s="6">
        <v>477.65</v>
      </c>
      <c r="J20" s="6">
        <v>4605.3</v>
      </c>
    </row>
    <row r="21" spans="1:7" ht="19.5" customHeight="1">
      <c r="A21" t="s">
        <v>44</v>
      </c>
      <c r="B21" s="4" t="s">
        <v>22</v>
      </c>
      <c r="C21" s="4" t="s">
        <v>36</v>
      </c>
      <c r="D21" s="3">
        <v>41414</v>
      </c>
      <c r="E21" s="11">
        <v>4289.76</v>
      </c>
      <c r="G21" s="8"/>
    </row>
    <row r="22" spans="1:7" ht="19.5" customHeight="1">
      <c r="A22" t="s">
        <v>18</v>
      </c>
      <c r="B22" s="4" t="s">
        <v>22</v>
      </c>
      <c r="C22" s="4" t="s">
        <v>36</v>
      </c>
      <c r="D22" s="3">
        <v>42870</v>
      </c>
      <c r="E22" s="11">
        <v>2681.1</v>
      </c>
      <c r="G22" s="8"/>
    </row>
    <row r="23" spans="1:10" ht="19.5" customHeight="1">
      <c r="A23" t="s">
        <v>6</v>
      </c>
      <c r="B23" s="4" t="s">
        <v>34</v>
      </c>
      <c r="C23" s="4" t="s">
        <v>38</v>
      </c>
      <c r="D23" s="3">
        <v>34044</v>
      </c>
      <c r="E23" s="11">
        <f>SUM(52814.86-SUM(F23:J23))</f>
        <v>44502.57</v>
      </c>
      <c r="G23" s="9">
        <v>2165.1</v>
      </c>
      <c r="H23" s="6">
        <v>2062.41</v>
      </c>
      <c r="I23" s="6">
        <v>596.82</v>
      </c>
      <c r="J23" s="6">
        <v>3487.96</v>
      </c>
    </row>
    <row r="24" spans="1:5" ht="19.5" customHeight="1">
      <c r="A24" s="4" t="s">
        <v>47</v>
      </c>
      <c r="B24" s="4" t="s">
        <v>48</v>
      </c>
      <c r="C24" s="4" t="s">
        <v>39</v>
      </c>
      <c r="D24" s="3">
        <v>39413</v>
      </c>
      <c r="E24" s="11">
        <v>957</v>
      </c>
    </row>
  </sheetData>
  <sheetProtection/>
  <printOptions gridLines="1"/>
  <pageMargins left="0.25" right="0.25" top="0.75" bottom="0.75" header="0.3" footer="0.3"/>
  <pageSetup horizontalDpi="600" verticalDpi="600" orientation="landscape" paperSize="5" r:id="rId1"/>
  <headerFooter alignWithMargins="0">
    <oddHeader>&amp;CFREMONT TOWNSHIP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Fremont Township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Lech</dc:creator>
  <cp:keywords/>
  <dc:description/>
  <cp:lastModifiedBy>Clerk</cp:lastModifiedBy>
  <cp:lastPrinted>2018-04-13T20:26:10Z</cp:lastPrinted>
  <dcterms:created xsi:type="dcterms:W3CDTF">2004-02-11T17:08:44Z</dcterms:created>
  <dcterms:modified xsi:type="dcterms:W3CDTF">2018-04-13T20:27:22Z</dcterms:modified>
  <cp:category/>
  <cp:version/>
  <cp:contentType/>
  <cp:contentStatus/>
</cp:coreProperties>
</file>