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36" tabRatio="835" activeTab="0"/>
  </bookViews>
  <sheets>
    <sheet name="FOIA (2017-04-21)" sheetId="1" r:id="rId1"/>
  </sheets>
  <definedNames>
    <definedName name="_xlnm.Print_Area" localSheetId="0">'FOIA (2017-04-21)'!$A$1:$I$70</definedName>
    <definedName name="_xlnm.Print_Titles" localSheetId="0">'FOIA (2017-04-21)'!$A:$A,'FOIA (2017-04-21)'!$1:$4</definedName>
  </definedNames>
  <calcPr fullCalcOnLoad="1"/>
</workbook>
</file>

<file path=xl/sharedStrings.xml><?xml version="1.0" encoding="utf-8"?>
<sst xmlns="http://schemas.openxmlformats.org/spreadsheetml/2006/main" count="216" uniqueCount="112">
  <si>
    <t>Batavia Public Library District</t>
  </si>
  <si>
    <t>Name</t>
  </si>
  <si>
    <t>Department</t>
  </si>
  <si>
    <t>Date of Hire</t>
  </si>
  <si>
    <t>Classification</t>
  </si>
  <si>
    <t>Hourly Rate</t>
  </si>
  <si>
    <t>Annual Hours</t>
  </si>
  <si>
    <t>FTE¹</t>
  </si>
  <si>
    <t>Weekly Hours</t>
  </si>
  <si>
    <t>Facilities Services</t>
  </si>
  <si>
    <t>Circulation Services</t>
  </si>
  <si>
    <t>Ruth E. Arrott</t>
  </si>
  <si>
    <t>Youth Services</t>
  </si>
  <si>
    <t>Joleen M. Batek</t>
  </si>
  <si>
    <t>Circulation Clerk</t>
  </si>
  <si>
    <t>Library Page</t>
  </si>
  <si>
    <t>Adult Services</t>
  </si>
  <si>
    <t>Lee A. Blakley</t>
  </si>
  <si>
    <t>Reference Librarian</t>
  </si>
  <si>
    <t>Youth Services Librarian</t>
  </si>
  <si>
    <t>Linda J. Doyle</t>
  </si>
  <si>
    <t>Technical Services</t>
  </si>
  <si>
    <t>Processing Clerk</t>
  </si>
  <si>
    <t>Anne K. Fabing</t>
  </si>
  <si>
    <t>Facilities Assistant</t>
  </si>
  <si>
    <t>Administration Services</t>
  </si>
  <si>
    <t>Adult / Outreach Services</t>
  </si>
  <si>
    <t>Technology / Reference Assistant</t>
  </si>
  <si>
    <t>Kerry K. Halter</t>
  </si>
  <si>
    <t>Sherri L. Harrison</t>
  </si>
  <si>
    <t>Michael L. Mollohan</t>
  </si>
  <si>
    <t>Karen A. Saccomando</t>
  </si>
  <si>
    <t>George H. Scheetz</t>
  </si>
  <si>
    <t>Library Director</t>
  </si>
  <si>
    <t>Diane M. Scholl</t>
  </si>
  <si>
    <t>Joanne C. Zillman</t>
  </si>
  <si>
    <t>Youth / Administration Services</t>
  </si>
  <si>
    <t>Promotional Services</t>
  </si>
  <si>
    <t>Home Delivery Assistant</t>
  </si>
  <si>
    <t>Michael B. Morrissey</t>
  </si>
  <si>
    <t>Kathleen F. Redmond</t>
  </si>
  <si>
    <t>Graphic Designer / Webmaster</t>
  </si>
  <si>
    <t>Katharine M. Wittekindt</t>
  </si>
  <si>
    <t>Astrid B. Brown</t>
  </si>
  <si>
    <t>Amy A. Hong</t>
  </si>
  <si>
    <t>Hans P. Kaiser</t>
  </si>
  <si>
    <t>ILL Clerk</t>
  </si>
  <si>
    <t>Library Assistant (Technical Services)</t>
  </si>
  <si>
    <t>Library Assistant (Circulation Services)</t>
  </si>
  <si>
    <t>Library Assistant (Youth Services)</t>
  </si>
  <si>
    <t>Kathryn M. Girmscheid-Bennett</t>
  </si>
  <si>
    <t>Pamela L. Kamin</t>
  </si>
  <si>
    <t>Mary K. Scott</t>
  </si>
  <si>
    <t>Cynthia S. Peterson</t>
  </si>
  <si>
    <t>Christine C. W. Edison</t>
  </si>
  <si>
    <t>Promotional Services Manager</t>
  </si>
  <si>
    <t>Circulation Services Manager</t>
  </si>
  <si>
    <t>Facilities Services Manager</t>
  </si>
  <si>
    <t>Technical Services Manager</t>
  </si>
  <si>
    <t>Adult Services Manager</t>
  </si>
  <si>
    <t>Nina Motyka</t>
  </si>
  <si>
    <t>Electronic Services</t>
  </si>
  <si>
    <t>Human Resources Manager / Executive Assistant</t>
  </si>
  <si>
    <t>Stacey L. Peterson</t>
  </si>
  <si>
    <t>Nancy E. Kruk Elkin</t>
  </si>
  <si>
    <t>Dyane M. Okland</t>
  </si>
  <si>
    <t>Laura S. James</t>
  </si>
  <si>
    <t>Laura E. Sierzputowski</t>
  </si>
  <si>
    <t>Aria E. Guilbeau-Horton</t>
  </si>
  <si>
    <t>T. Ross Valentine</t>
  </si>
  <si>
    <t>Misty E. Jump</t>
  </si>
  <si>
    <t>Elizabeth M. Stahl</t>
  </si>
  <si>
    <t>Administrative Secretary / Meeting Room Coordinator</t>
  </si>
  <si>
    <t>Nancy R. Barnett-O'Neil</t>
  </si>
  <si>
    <t>Library Accountant / Finance Specialist</t>
  </si>
  <si>
    <t>H. Joseph McKane</t>
  </si>
  <si>
    <t>Amanda Jachec Vanderwerf</t>
  </si>
  <si>
    <t>Nancy L. Wies</t>
  </si>
  <si>
    <t>Barbara C. Garbaccio</t>
  </si>
  <si>
    <t>Nancy A. Weatherhead</t>
  </si>
  <si>
    <t>Jessica K. Boyd</t>
  </si>
  <si>
    <t>Jennifer L. Connon</t>
  </si>
  <si>
    <t>Carol D. Cahill</t>
  </si>
  <si>
    <r>
      <t>Felix A. Pi</t>
    </r>
    <r>
      <rPr>
        <sz val="12"/>
        <rFont val="Calibri"/>
        <family val="2"/>
      </rPr>
      <t>ñ</t>
    </r>
    <r>
      <rPr>
        <sz val="12"/>
        <rFont val="Times New Roman"/>
        <family val="1"/>
      </rPr>
      <t>eda</t>
    </r>
  </si>
  <si>
    <t>Standardized</t>
  </si>
  <si>
    <t>Deputy Director / Youth Services Manager</t>
  </si>
  <si>
    <t>Dolores W. Becker</t>
  </si>
  <si>
    <t>Jeffery E. Chaney</t>
  </si>
  <si>
    <t>Kathleen L. Fazio</t>
  </si>
  <si>
    <t>Maria L. Fee</t>
  </si>
  <si>
    <t>Roseanne I. Freundt</t>
  </si>
  <si>
    <t>Kathleen A. Moecher</t>
  </si>
  <si>
    <t>Mary Louise Tice</t>
  </si>
  <si>
    <r>
      <t>Annual Rate</t>
    </r>
    <r>
      <rPr>
        <b/>
        <sz val="12"/>
        <rFont val="Calibri"/>
        <family val="2"/>
      </rPr>
      <t>²</t>
    </r>
  </si>
  <si>
    <t xml:space="preserve">²Actual annual salaries for qualified, exempt employees are NOT highlighted </t>
  </si>
  <si>
    <t>¹FTE = standardized weekly hours / 40 hours per week; a full-time employee is defined as 37.50 hours per week (0.9375 FTE)</t>
  </si>
  <si>
    <t>Notes:—</t>
  </si>
  <si>
    <t>Joshua D. Anderson</t>
  </si>
  <si>
    <t>Ava A. Langstaff</t>
  </si>
  <si>
    <t>Carol L. Matic</t>
  </si>
  <si>
    <t>Patricia A. Leonard</t>
  </si>
  <si>
    <t>Michael J. Pointer</t>
  </si>
  <si>
    <t>Effective 20 April 2018</t>
  </si>
  <si>
    <t>Shelby L. Cunningham</t>
  </si>
  <si>
    <t>Stephanie A. DeYoung</t>
  </si>
  <si>
    <t>2017 - 2018</t>
  </si>
  <si>
    <t>Lauren E. Brown</t>
  </si>
  <si>
    <t>Meagan R. Kellermann</t>
  </si>
  <si>
    <t>Kristen A. Seaward</t>
  </si>
  <si>
    <t>Julia A. Nephew</t>
  </si>
  <si>
    <t>Laura J. Valente</t>
  </si>
  <si>
    <t xml:space="preserve">Electronic Services Coordinator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</si>
</sst>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_(* #,##0.00000_);_(* \(#,##0.00000\);_(* &quot;-&quot;??_);_(@_)"/>
    <numFmt numFmtId="167" formatCode="d\ mmm\ yyyy"/>
    <numFmt numFmtId="168" formatCode="0.0%"/>
    <numFmt numFmtId="169" formatCode="0.0000"/>
    <numFmt numFmtId="170" formatCode="_(* #,##0.000_);_(* \(#,##0.000\);_(* &quot;-&quot;??_);_(@_)"/>
    <numFmt numFmtId="171" formatCode="_(&quot;$&quot;* #,##0.0000_);_(&quot;$&quot;* \(#,##0.0000\);_(&quot;$&quot;* &quot;-&quot;??_);_(@_)"/>
    <numFmt numFmtId="172" formatCode="0.0000%"/>
    <numFmt numFmtId="173" formatCode="_(* #,##0.0_);_(* \(#,##0.0\);_(* &quot;-&quot;??_);_(@_)"/>
    <numFmt numFmtId="174" formatCode="_(* #,##0.0000_);_(* \(#,##0.0000\);_(* &quot;-&quot;??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_);_(* \(#,##0.000\);_(* &quot;-&quot;???_);_(@_)"/>
    <numFmt numFmtId="178" formatCode="0.000%"/>
    <numFmt numFmtId="179" formatCode="_(* #,##0.0_);_(* \(#,##0.0\);_(* &quot;-&quot;?_);_(@_)"/>
    <numFmt numFmtId="180" formatCode="[$-409]dddd\,\ mmmm\ dd\,\ yyyy"/>
    <numFmt numFmtId="181" formatCode="[$-409]h:mm:ss\ AM/PM"/>
    <numFmt numFmtId="182" formatCode="#,##0.0000_);\(#,##0.0000\)"/>
    <numFmt numFmtId="183" formatCode="_(* #,##0.00000000_);_(* \(#,##0.00000000\);_(* &quot;-&quot;??_);_(@_)"/>
    <numFmt numFmtId="184" formatCode="_(* #,##0.000000000_);_(* \(#,##0.000000000\);_(* &quot;-&quot;??_);_(@_)"/>
    <numFmt numFmtId="185" formatCode="_(* #,##0.0000000000_);_(* \(#,##0.0000000000\);_(* &quot;-&quot;??_);_(@_)"/>
    <numFmt numFmtId="186" formatCode="_(* #,##0.00000000000_);_(* \(#,##0.00000000000\);_(* &quot;-&quot;??_);_(@_)"/>
    <numFmt numFmtId="187" formatCode="0.0000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.00000_);_(* \(#,##0.00000\);_(* &quot;-&quot;?????_);_(@_)"/>
    <numFmt numFmtId="194" formatCode="_(* #,##0.000000_);_(* \(#,##0.000000\);_(* &quot;-&quot;??????_);_(@_)"/>
    <numFmt numFmtId="195" formatCode="&quot;$&quot;#,##0"/>
    <numFmt numFmtId="196" formatCode="_(&quot;$&quot;* #,##0_);_(&quot;$&quot;* \(#,##0\);_(&quot;$&quot;* &quot;-&quot;??_);_(@_)"/>
    <numFmt numFmtId="197" formatCode="&quot;$&quot;#,##0.00"/>
    <numFmt numFmtId="198" formatCode="&quot;$&quot;#,##0.0"/>
    <numFmt numFmtId="199" formatCode="&quot;$&quot;#,##0.000"/>
    <numFmt numFmtId="200" formatCode="&quot;$&quot;#,##0.0000"/>
    <numFmt numFmtId="201" formatCode="_(&quot;$&quot;* #,##0.0_);_(&quot;$&quot;* \(#,##0.0\);_(&quot;$&quot;* &quot;-&quot;??_);_(@_)"/>
    <numFmt numFmtId="202" formatCode="_(&quot;$&quot;* #,##0.000_);_(&quot;$&quot;* \(#,##0.000\);_(&quot;$&quot;* &quot;-&quot;??_);_(@_)"/>
    <numFmt numFmtId="203" formatCode="0.00000000"/>
    <numFmt numFmtId="204" formatCode="0.0000000"/>
    <numFmt numFmtId="205" formatCode="0.000000"/>
    <numFmt numFmtId="206" formatCode="_(&quot;$&quot;* #,##0.00000_);_(&quot;$&quot;* \(#,##0.00000\);_(&quot;$&quot;* &quot;-&quot;??_);_(@_)"/>
    <numFmt numFmtId="207" formatCode="_(&quot;$&quot;* #,##0.000000_);_(&quot;$&quot;* \(#,##0.000000\);_(&quot;$&quot;* &quot;-&quot;??_);_(@_)"/>
    <numFmt numFmtId="208" formatCode="_(&quot;$&quot;* #,##0.0000000_);_(&quot;$&quot;* \(#,##0.0000000\);_(&quot;$&quot;* &quot;-&quot;??_);_(@_)"/>
    <numFmt numFmtId="209" formatCode="0.0"/>
    <numFmt numFmtId="210" formatCode="0.00000%"/>
    <numFmt numFmtId="211" formatCode="_(&quot;$&quot;* #,##0.0000_);_(&quot;$&quot;* \(#,##0.0000\);_(&quot;$&quot;* &quot;-&quot;????_);_(@_)"/>
    <numFmt numFmtId="212" formatCode="&quot;$&quot;#,##0.00000"/>
    <numFmt numFmtId="213" formatCode="_(&quot;$&quot;* #,##0.000_);_(&quot;$&quot;* \(#,##0.000\);_(&quot;$&quot;* &quot;-&quot;???_);_(@_)"/>
    <numFmt numFmtId="214" formatCode="&quot;$&quot;#,##0.000_);[Red]\(&quot;$&quot;#,##0.000\)"/>
    <numFmt numFmtId="215" formatCode="&quot;$&quot;#,##0.0000_);[Red]\(&quot;$&quot;#,##0.0000\)"/>
    <numFmt numFmtId="216" formatCode="dd\ mmm\ yyyy"/>
    <numFmt numFmtId="217" formatCode="[$-F800]dddd\,\ mmmm\ dd\,\ yyyy"/>
    <numFmt numFmtId="218" formatCode="[$-409]d\-mmm\-yyyy;@"/>
  </numFmts>
  <fonts count="46"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i/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3" fontId="2" fillId="0" borderId="0" xfId="42" applyFont="1" applyFill="1" applyBorder="1" applyAlignment="1">
      <alignment/>
    </xf>
    <xf numFmtId="43" fontId="2" fillId="0" borderId="0" xfId="42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 horizontal="center"/>
    </xf>
    <xf numFmtId="43" fontId="3" fillId="0" borderId="0" xfId="42" applyFont="1" applyFill="1" applyBorder="1" applyAlignment="1">
      <alignment horizontal="center"/>
    </xf>
    <xf numFmtId="0" fontId="3" fillId="0" borderId="0" xfId="42" applyNumberFormat="1" applyFont="1" applyFill="1" applyBorder="1" applyAlignment="1">
      <alignment horizontal="center"/>
    </xf>
    <xf numFmtId="43" fontId="3" fillId="0" borderId="0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43" fontId="2" fillId="0" borderId="10" xfId="42" applyFont="1" applyFill="1" applyBorder="1" applyAlignment="1">
      <alignment/>
    </xf>
    <xf numFmtId="167" fontId="2" fillId="0" borderId="10" xfId="42" applyNumberFormat="1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43" fontId="2" fillId="0" borderId="10" xfId="42" applyNumberFormat="1" applyFont="1" applyFill="1" applyBorder="1" applyAlignment="1">
      <alignment/>
    </xf>
    <xf numFmtId="167" fontId="2" fillId="0" borderId="10" xfId="42" applyNumberFormat="1" applyFont="1" applyFill="1" applyBorder="1" applyAlignment="1" quotePrefix="1">
      <alignment/>
    </xf>
    <xf numFmtId="164" fontId="2" fillId="0" borderId="10" xfId="42" applyNumberFormat="1" applyFont="1" applyFill="1" applyBorder="1" applyAlignment="1">
      <alignment horizontal="center"/>
    </xf>
    <xf numFmtId="164" fontId="3" fillId="0" borderId="0" xfId="42" applyNumberFormat="1" applyFont="1" applyFill="1" applyBorder="1" applyAlignment="1" quotePrefix="1">
      <alignment horizontal="center"/>
    </xf>
    <xf numFmtId="164" fontId="45" fillId="0" borderId="10" xfId="42" applyNumberFormat="1" applyFont="1" applyFill="1" applyBorder="1" applyAlignment="1">
      <alignment/>
    </xf>
    <xf numFmtId="167" fontId="2" fillId="0" borderId="10" xfId="42" applyNumberFormat="1" applyFont="1" applyFill="1" applyBorder="1" applyAlignment="1" quotePrefix="1">
      <alignment/>
    </xf>
    <xf numFmtId="43" fontId="3" fillId="0" borderId="0" xfId="42" applyFont="1" applyFill="1" applyBorder="1" applyAlignment="1" quotePrefix="1">
      <alignment/>
    </xf>
    <xf numFmtId="43" fontId="2" fillId="33" borderId="10" xfId="42" applyNumberFormat="1" applyFont="1" applyFill="1" applyBorder="1" applyAlignment="1">
      <alignment/>
    </xf>
    <xf numFmtId="15" fontId="6" fillId="0" borderId="1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5" customWidth="1"/>
    <col min="2" max="2" width="55.7109375" style="2" bestFit="1" customWidth="1"/>
    <col min="3" max="3" width="31.421875" style="5" bestFit="1" customWidth="1"/>
    <col min="4" max="4" width="19.140625" style="2" customWidth="1"/>
    <col min="5" max="5" width="16.421875" style="3" customWidth="1"/>
    <col min="6" max="6" width="9.8515625" style="3" customWidth="1"/>
    <col min="7" max="7" width="19.00390625" style="3" customWidth="1"/>
    <col min="8" max="8" width="15.7109375" style="2" customWidth="1"/>
    <col min="9" max="9" width="19.00390625" style="2" customWidth="1"/>
    <col min="10" max="16384" width="9.140625" style="4" customWidth="1"/>
  </cols>
  <sheetData>
    <row r="1" spans="1:9" ht="15">
      <c r="A1" s="9" t="s">
        <v>0</v>
      </c>
      <c r="C1" s="1"/>
      <c r="G1" s="6"/>
      <c r="H1" s="7"/>
      <c r="I1" s="6"/>
    </row>
    <row r="2" spans="1:4" s="10" customFormat="1" ht="15">
      <c r="A2" s="20" t="s">
        <v>102</v>
      </c>
      <c r="B2" s="2"/>
      <c r="D2" s="2"/>
    </row>
    <row r="3" spans="1:9" s="10" customFormat="1" ht="15">
      <c r="A3" s="20"/>
      <c r="B3" s="2"/>
      <c r="D3" s="2"/>
      <c r="E3" s="6" t="s">
        <v>84</v>
      </c>
      <c r="F3" s="8"/>
      <c r="G3" s="6" t="s">
        <v>5</v>
      </c>
      <c r="H3" s="7" t="s">
        <v>6</v>
      </c>
      <c r="I3" s="7" t="s">
        <v>93</v>
      </c>
    </row>
    <row r="4" spans="1:9" s="10" customFormat="1" ht="15">
      <c r="A4" s="9" t="s">
        <v>1</v>
      </c>
      <c r="B4" s="10" t="s">
        <v>4</v>
      </c>
      <c r="C4" s="9" t="s">
        <v>2</v>
      </c>
      <c r="D4" s="7" t="s">
        <v>3</v>
      </c>
      <c r="E4" s="6" t="s">
        <v>8</v>
      </c>
      <c r="F4" s="6" t="s">
        <v>7</v>
      </c>
      <c r="G4" s="17" t="s">
        <v>105</v>
      </c>
      <c r="H4" s="17" t="s">
        <v>105</v>
      </c>
      <c r="I4" s="17" t="s">
        <v>105</v>
      </c>
    </row>
    <row r="5" spans="1:9" ht="15">
      <c r="A5" s="11" t="s">
        <v>97</v>
      </c>
      <c r="B5" s="11" t="s">
        <v>15</v>
      </c>
      <c r="C5" s="11" t="s">
        <v>10</v>
      </c>
      <c r="D5" s="12">
        <v>42908</v>
      </c>
      <c r="E5" s="14">
        <v>10</v>
      </c>
      <c r="F5" s="13">
        <f aca="true" t="shared" si="0" ref="F5:F34">E5/40</f>
        <v>0.25</v>
      </c>
      <c r="G5" s="13">
        <v>8.5</v>
      </c>
      <c r="H5" s="11">
        <f aca="true" t="shared" si="1" ref="H5:H34">E5*52</f>
        <v>520</v>
      </c>
      <c r="I5" s="21">
        <f aca="true" t="shared" si="2" ref="I5:I34">G5*H5</f>
        <v>4420</v>
      </c>
    </row>
    <row r="6" spans="1:9" ht="15">
      <c r="A6" s="11" t="s">
        <v>11</v>
      </c>
      <c r="B6" s="11" t="s">
        <v>49</v>
      </c>
      <c r="C6" s="11" t="s">
        <v>12</v>
      </c>
      <c r="D6" s="12">
        <v>34605</v>
      </c>
      <c r="E6" s="14">
        <v>30</v>
      </c>
      <c r="F6" s="13">
        <f t="shared" si="0"/>
        <v>0.75</v>
      </c>
      <c r="G6" s="13">
        <v>22.9221</v>
      </c>
      <c r="H6" s="11">
        <f t="shared" si="1"/>
        <v>1560</v>
      </c>
      <c r="I6" s="21">
        <f t="shared" si="2"/>
        <v>35758.476</v>
      </c>
    </row>
    <row r="7" spans="1:9" ht="15">
      <c r="A7" s="11" t="s">
        <v>73</v>
      </c>
      <c r="B7" s="11" t="s">
        <v>47</v>
      </c>
      <c r="C7" s="11" t="s">
        <v>21</v>
      </c>
      <c r="D7" s="12">
        <v>42121</v>
      </c>
      <c r="E7" s="14">
        <v>25</v>
      </c>
      <c r="F7" s="13">
        <f t="shared" si="0"/>
        <v>0.625</v>
      </c>
      <c r="G7" s="18">
        <v>14.4424</v>
      </c>
      <c r="H7" s="11">
        <f t="shared" si="1"/>
        <v>1300</v>
      </c>
      <c r="I7" s="21">
        <f t="shared" si="2"/>
        <v>18775.12</v>
      </c>
    </row>
    <row r="8" spans="1:9" ht="15">
      <c r="A8" s="11" t="s">
        <v>13</v>
      </c>
      <c r="B8" s="11" t="s">
        <v>49</v>
      </c>
      <c r="C8" s="11" t="s">
        <v>12</v>
      </c>
      <c r="D8" s="12">
        <v>39033</v>
      </c>
      <c r="E8" s="14">
        <v>20</v>
      </c>
      <c r="F8" s="13">
        <f t="shared" si="0"/>
        <v>0.5</v>
      </c>
      <c r="G8" s="13">
        <v>18.2395</v>
      </c>
      <c r="H8" s="11">
        <f t="shared" si="1"/>
        <v>1040</v>
      </c>
      <c r="I8" s="21">
        <f t="shared" si="2"/>
        <v>18969.079999999998</v>
      </c>
    </row>
    <row r="9" spans="1:9" ht="15">
      <c r="A9" s="11" t="s">
        <v>86</v>
      </c>
      <c r="B9" s="11" t="s">
        <v>48</v>
      </c>
      <c r="C9" s="11" t="s">
        <v>10</v>
      </c>
      <c r="D9" s="12">
        <v>36284</v>
      </c>
      <c r="E9" s="14">
        <v>30</v>
      </c>
      <c r="F9" s="13">
        <f t="shared" si="0"/>
        <v>0.75</v>
      </c>
      <c r="G9" s="13">
        <v>16.495</v>
      </c>
      <c r="H9" s="11">
        <f t="shared" si="1"/>
        <v>1560</v>
      </c>
      <c r="I9" s="21">
        <f t="shared" si="2"/>
        <v>25732.2</v>
      </c>
    </row>
    <row r="10" spans="1:9" ht="15">
      <c r="A10" s="11" t="s">
        <v>17</v>
      </c>
      <c r="B10" s="11" t="s">
        <v>18</v>
      </c>
      <c r="C10" s="11" t="s">
        <v>16</v>
      </c>
      <c r="D10" s="12">
        <v>38448</v>
      </c>
      <c r="E10" s="14">
        <v>37.5</v>
      </c>
      <c r="F10" s="13">
        <f t="shared" si="0"/>
        <v>0.9375</v>
      </c>
      <c r="G10" s="13">
        <v>28.3621</v>
      </c>
      <c r="H10" s="11">
        <f t="shared" si="1"/>
        <v>1950</v>
      </c>
      <c r="I10" s="14">
        <f t="shared" si="2"/>
        <v>55306.095</v>
      </c>
    </row>
    <row r="11" spans="1:9" ht="15">
      <c r="A11" s="11" t="s">
        <v>80</v>
      </c>
      <c r="B11" s="11" t="s">
        <v>15</v>
      </c>
      <c r="C11" s="11" t="s">
        <v>10</v>
      </c>
      <c r="D11" s="12">
        <v>42598</v>
      </c>
      <c r="E11" s="14">
        <v>10</v>
      </c>
      <c r="F11" s="13">
        <f t="shared" si="0"/>
        <v>0.25</v>
      </c>
      <c r="G11" s="16">
        <v>9</v>
      </c>
      <c r="H11" s="11">
        <f t="shared" si="1"/>
        <v>520</v>
      </c>
      <c r="I11" s="21">
        <f t="shared" si="2"/>
        <v>4680</v>
      </c>
    </row>
    <row r="12" spans="1:9" ht="15">
      <c r="A12" s="11" t="s">
        <v>43</v>
      </c>
      <c r="B12" s="11" t="s">
        <v>18</v>
      </c>
      <c r="C12" s="11" t="s">
        <v>16</v>
      </c>
      <c r="D12" s="12">
        <v>39608</v>
      </c>
      <c r="E12" s="14">
        <v>37.5</v>
      </c>
      <c r="F12" s="13">
        <f t="shared" si="0"/>
        <v>0.9375</v>
      </c>
      <c r="G12" s="13">
        <v>26.494</v>
      </c>
      <c r="H12" s="11">
        <f t="shared" si="1"/>
        <v>1950</v>
      </c>
      <c r="I12" s="14">
        <f t="shared" si="2"/>
        <v>51663.3</v>
      </c>
    </row>
    <row r="13" spans="1:9" ht="15">
      <c r="A13" s="11" t="s">
        <v>106</v>
      </c>
      <c r="B13" s="11" t="s">
        <v>14</v>
      </c>
      <c r="C13" s="11" t="s">
        <v>10</v>
      </c>
      <c r="D13" s="12">
        <v>43081</v>
      </c>
      <c r="E13" s="14">
        <v>15</v>
      </c>
      <c r="F13" s="13">
        <f t="shared" si="0"/>
        <v>0.375</v>
      </c>
      <c r="G13" s="13">
        <v>12.2002</v>
      </c>
      <c r="H13" s="11">
        <f t="shared" si="1"/>
        <v>780</v>
      </c>
      <c r="I13" s="21">
        <f t="shared" si="2"/>
        <v>9516.156</v>
      </c>
    </row>
    <row r="14" spans="1:9" ht="15">
      <c r="A14" s="11" t="s">
        <v>82</v>
      </c>
      <c r="B14" s="11" t="s">
        <v>15</v>
      </c>
      <c r="C14" s="11" t="s">
        <v>10</v>
      </c>
      <c r="D14" s="12">
        <v>42646</v>
      </c>
      <c r="E14" s="14">
        <v>10</v>
      </c>
      <c r="F14" s="13">
        <f t="shared" si="0"/>
        <v>0.25</v>
      </c>
      <c r="G14" s="13">
        <v>9</v>
      </c>
      <c r="H14" s="11">
        <f t="shared" si="1"/>
        <v>520</v>
      </c>
      <c r="I14" s="21">
        <f t="shared" si="2"/>
        <v>4680</v>
      </c>
    </row>
    <row r="15" spans="1:9" ht="15">
      <c r="A15" s="11" t="s">
        <v>87</v>
      </c>
      <c r="B15" s="11" t="s">
        <v>57</v>
      </c>
      <c r="C15" s="11" t="s">
        <v>9</v>
      </c>
      <c r="D15" s="12">
        <v>37889</v>
      </c>
      <c r="E15" s="14">
        <v>37.5</v>
      </c>
      <c r="F15" s="13">
        <f t="shared" si="0"/>
        <v>0.9375</v>
      </c>
      <c r="G15" s="13">
        <v>32.6053</v>
      </c>
      <c r="H15" s="11">
        <f t="shared" si="1"/>
        <v>1950</v>
      </c>
      <c r="I15" s="14">
        <f t="shared" si="2"/>
        <v>63580.335</v>
      </c>
    </row>
    <row r="16" spans="1:9" ht="15">
      <c r="A16" s="11" t="s">
        <v>81</v>
      </c>
      <c r="B16" s="11" t="s">
        <v>49</v>
      </c>
      <c r="C16" s="11" t="s">
        <v>12</v>
      </c>
      <c r="D16" s="12">
        <v>42790</v>
      </c>
      <c r="E16" s="14">
        <v>15</v>
      </c>
      <c r="F16" s="13">
        <f t="shared" si="0"/>
        <v>0.375</v>
      </c>
      <c r="G16" s="13">
        <v>16.1242</v>
      </c>
      <c r="H16" s="11">
        <f t="shared" si="1"/>
        <v>780</v>
      </c>
      <c r="I16" s="21">
        <f t="shared" si="2"/>
        <v>12576.875999999998</v>
      </c>
    </row>
    <row r="17" spans="1:9" ht="15">
      <c r="A17" s="11" t="s">
        <v>103</v>
      </c>
      <c r="B17" s="11" t="s">
        <v>14</v>
      </c>
      <c r="C17" s="11" t="s">
        <v>10</v>
      </c>
      <c r="D17" s="12">
        <v>40424</v>
      </c>
      <c r="E17" s="14">
        <v>17.5</v>
      </c>
      <c r="F17" s="13">
        <f>E17/40</f>
        <v>0.4375</v>
      </c>
      <c r="G17" s="13">
        <v>13.2412</v>
      </c>
      <c r="H17" s="11">
        <f>E17*52</f>
        <v>910</v>
      </c>
      <c r="I17" s="21">
        <f>G17*H17</f>
        <v>12049.491999999998</v>
      </c>
    </row>
    <row r="18" spans="1:9" ht="15">
      <c r="A18" s="11" t="s">
        <v>104</v>
      </c>
      <c r="B18" s="11" t="s">
        <v>56</v>
      </c>
      <c r="C18" s="11" t="s">
        <v>10</v>
      </c>
      <c r="D18" s="12">
        <v>43199</v>
      </c>
      <c r="E18" s="14">
        <v>37.5</v>
      </c>
      <c r="F18" s="13">
        <f t="shared" si="0"/>
        <v>0.9375</v>
      </c>
      <c r="G18" s="13">
        <v>25.6411</v>
      </c>
      <c r="H18" s="11">
        <f t="shared" si="1"/>
        <v>1950</v>
      </c>
      <c r="I18" s="14">
        <f t="shared" si="2"/>
        <v>50000.145000000004</v>
      </c>
    </row>
    <row r="19" spans="1:9" ht="15">
      <c r="A19" s="11" t="s">
        <v>20</v>
      </c>
      <c r="B19" s="11" t="s">
        <v>14</v>
      </c>
      <c r="C19" s="11" t="s">
        <v>10</v>
      </c>
      <c r="D19" s="12">
        <v>39168</v>
      </c>
      <c r="E19" s="14">
        <v>10</v>
      </c>
      <c r="F19" s="13">
        <f t="shared" si="0"/>
        <v>0.25</v>
      </c>
      <c r="G19" s="13">
        <v>13.5138</v>
      </c>
      <c r="H19" s="11">
        <f t="shared" si="1"/>
        <v>520</v>
      </c>
      <c r="I19" s="21">
        <f t="shared" si="2"/>
        <v>7027.1759999999995</v>
      </c>
    </row>
    <row r="20" spans="1:9" ht="15">
      <c r="A20" s="11" t="s">
        <v>54</v>
      </c>
      <c r="B20" s="11" t="s">
        <v>18</v>
      </c>
      <c r="C20" s="11" t="s">
        <v>16</v>
      </c>
      <c r="D20" s="12">
        <v>40406</v>
      </c>
      <c r="E20" s="14">
        <v>25</v>
      </c>
      <c r="F20" s="13">
        <f t="shared" si="0"/>
        <v>0.625</v>
      </c>
      <c r="G20" s="13">
        <v>25.476</v>
      </c>
      <c r="H20" s="11">
        <f t="shared" si="1"/>
        <v>1300</v>
      </c>
      <c r="I20" s="21">
        <f t="shared" si="2"/>
        <v>33118.799999999996</v>
      </c>
    </row>
    <row r="21" spans="1:9" ht="15">
      <c r="A21" s="11" t="s">
        <v>23</v>
      </c>
      <c r="B21" s="11" t="s">
        <v>47</v>
      </c>
      <c r="C21" s="11" t="s">
        <v>21</v>
      </c>
      <c r="D21" s="12">
        <v>39149</v>
      </c>
      <c r="E21" s="14">
        <v>17.5</v>
      </c>
      <c r="F21" s="13">
        <f t="shared" si="0"/>
        <v>0.4375</v>
      </c>
      <c r="G21" s="13">
        <v>14.9848</v>
      </c>
      <c r="H21" s="11">
        <f t="shared" si="1"/>
        <v>910</v>
      </c>
      <c r="I21" s="21">
        <f t="shared" si="2"/>
        <v>13636.168</v>
      </c>
    </row>
    <row r="22" spans="1:9" ht="15">
      <c r="A22" s="11" t="s">
        <v>88</v>
      </c>
      <c r="B22" s="11" t="s">
        <v>48</v>
      </c>
      <c r="C22" s="11" t="s">
        <v>10</v>
      </c>
      <c r="D22" s="12">
        <v>38020</v>
      </c>
      <c r="E22" s="14">
        <v>30</v>
      </c>
      <c r="F22" s="13">
        <f t="shared" si="0"/>
        <v>0.75</v>
      </c>
      <c r="G22" s="13">
        <v>16.1609</v>
      </c>
      <c r="H22" s="11">
        <f t="shared" si="1"/>
        <v>1560</v>
      </c>
      <c r="I22" s="21">
        <f t="shared" si="2"/>
        <v>25211.004</v>
      </c>
    </row>
    <row r="23" spans="1:9" ht="15">
      <c r="A23" s="11" t="s">
        <v>89</v>
      </c>
      <c r="B23" s="11" t="s">
        <v>14</v>
      </c>
      <c r="C23" s="11" t="s">
        <v>10</v>
      </c>
      <c r="D23" s="12">
        <v>38247</v>
      </c>
      <c r="E23" s="14">
        <v>12.5</v>
      </c>
      <c r="F23" s="13">
        <f t="shared" si="0"/>
        <v>0.3125</v>
      </c>
      <c r="G23" s="13">
        <v>14.4616</v>
      </c>
      <c r="H23" s="11">
        <f t="shared" si="1"/>
        <v>650</v>
      </c>
      <c r="I23" s="21">
        <f t="shared" si="2"/>
        <v>9400.04</v>
      </c>
    </row>
    <row r="24" spans="1:9" ht="15">
      <c r="A24" s="11" t="s">
        <v>89</v>
      </c>
      <c r="B24" s="11" t="s">
        <v>46</v>
      </c>
      <c r="C24" s="11" t="s">
        <v>16</v>
      </c>
      <c r="D24" s="12">
        <v>38247</v>
      </c>
      <c r="E24" s="14">
        <v>20</v>
      </c>
      <c r="F24" s="13">
        <f t="shared" si="0"/>
        <v>0.5</v>
      </c>
      <c r="G24" s="13">
        <v>14.4616</v>
      </c>
      <c r="H24" s="11">
        <f t="shared" si="1"/>
        <v>1040</v>
      </c>
      <c r="I24" s="21">
        <f t="shared" si="2"/>
        <v>15040.064</v>
      </c>
    </row>
    <row r="25" spans="1:9" ht="15">
      <c r="A25" s="11" t="s">
        <v>90</v>
      </c>
      <c r="B25" s="11" t="s">
        <v>18</v>
      </c>
      <c r="C25" s="11" t="s">
        <v>16</v>
      </c>
      <c r="D25" s="12">
        <v>38100</v>
      </c>
      <c r="E25" s="14">
        <v>37.5</v>
      </c>
      <c r="F25" s="13">
        <f t="shared" si="0"/>
        <v>0.9375</v>
      </c>
      <c r="G25" s="13">
        <v>27.5593</v>
      </c>
      <c r="H25" s="11">
        <f t="shared" si="1"/>
        <v>1950</v>
      </c>
      <c r="I25" s="14">
        <f t="shared" si="2"/>
        <v>53740.635</v>
      </c>
    </row>
    <row r="26" spans="1:9" ht="15">
      <c r="A26" s="11" t="s">
        <v>78</v>
      </c>
      <c r="B26" s="11" t="s">
        <v>14</v>
      </c>
      <c r="C26" s="11" t="s">
        <v>10</v>
      </c>
      <c r="D26" s="12">
        <v>42256</v>
      </c>
      <c r="E26" s="14">
        <v>12.5</v>
      </c>
      <c r="F26" s="13">
        <f t="shared" si="0"/>
        <v>0.3125</v>
      </c>
      <c r="G26" s="13">
        <v>12.3639</v>
      </c>
      <c r="H26" s="11">
        <f t="shared" si="1"/>
        <v>650</v>
      </c>
      <c r="I26" s="21">
        <f t="shared" si="2"/>
        <v>8036.535</v>
      </c>
    </row>
    <row r="27" spans="1:9" ht="15">
      <c r="A27" s="11" t="s">
        <v>50</v>
      </c>
      <c r="B27" s="11" t="s">
        <v>15</v>
      </c>
      <c r="C27" s="11" t="s">
        <v>10</v>
      </c>
      <c r="D27" s="12">
        <v>40066</v>
      </c>
      <c r="E27" s="14">
        <v>12.5</v>
      </c>
      <c r="F27" s="13">
        <f t="shared" si="0"/>
        <v>0.3125</v>
      </c>
      <c r="G27" s="13">
        <v>10.75</v>
      </c>
      <c r="H27" s="11">
        <f t="shared" si="1"/>
        <v>650</v>
      </c>
      <c r="I27" s="21">
        <f t="shared" si="2"/>
        <v>6987.5</v>
      </c>
    </row>
    <row r="28" spans="1:9" ht="15">
      <c r="A28" s="11" t="s">
        <v>68</v>
      </c>
      <c r="B28" s="11" t="s">
        <v>15</v>
      </c>
      <c r="C28" s="11" t="s">
        <v>10</v>
      </c>
      <c r="D28" s="12">
        <v>40409</v>
      </c>
      <c r="E28" s="14">
        <v>17.5</v>
      </c>
      <c r="F28" s="13">
        <f t="shared" si="0"/>
        <v>0.4375</v>
      </c>
      <c r="G28" s="13">
        <v>10.5</v>
      </c>
      <c r="H28" s="11">
        <f t="shared" si="1"/>
        <v>910</v>
      </c>
      <c r="I28" s="21">
        <f t="shared" si="2"/>
        <v>9555</v>
      </c>
    </row>
    <row r="29" spans="1:9" ht="15">
      <c r="A29" s="11" t="s">
        <v>28</v>
      </c>
      <c r="B29" s="11" t="s">
        <v>58</v>
      </c>
      <c r="C29" s="11" t="s">
        <v>21</v>
      </c>
      <c r="D29" s="12">
        <v>38726</v>
      </c>
      <c r="E29" s="14">
        <v>37.5</v>
      </c>
      <c r="F29" s="13">
        <f t="shared" si="0"/>
        <v>0.9375</v>
      </c>
      <c r="G29" s="13">
        <v>36.1798</v>
      </c>
      <c r="H29" s="11">
        <f t="shared" si="1"/>
        <v>1950</v>
      </c>
      <c r="I29" s="14">
        <f t="shared" si="2"/>
        <v>70550.61</v>
      </c>
    </row>
    <row r="30" spans="1:9" ht="15">
      <c r="A30" s="11" t="s">
        <v>29</v>
      </c>
      <c r="B30" s="11" t="s">
        <v>14</v>
      </c>
      <c r="C30" s="11" t="s">
        <v>10</v>
      </c>
      <c r="D30" s="12">
        <v>39162</v>
      </c>
      <c r="E30" s="14">
        <v>12.5</v>
      </c>
      <c r="F30" s="13">
        <f t="shared" si="0"/>
        <v>0.3125</v>
      </c>
      <c r="G30" s="13">
        <v>13.6387</v>
      </c>
      <c r="H30" s="11">
        <f t="shared" si="1"/>
        <v>650</v>
      </c>
      <c r="I30" s="21">
        <f t="shared" si="2"/>
        <v>8865.155</v>
      </c>
    </row>
    <row r="31" spans="1:9" ht="15">
      <c r="A31" s="11" t="s">
        <v>44</v>
      </c>
      <c r="B31" s="11" t="s">
        <v>49</v>
      </c>
      <c r="C31" s="11" t="s">
        <v>12</v>
      </c>
      <c r="D31" s="12">
        <v>39722</v>
      </c>
      <c r="E31" s="14">
        <v>20</v>
      </c>
      <c r="F31" s="13">
        <f t="shared" si="0"/>
        <v>0.5</v>
      </c>
      <c r="G31" s="16">
        <v>18.1942</v>
      </c>
      <c r="H31" s="11">
        <f t="shared" si="1"/>
        <v>1040</v>
      </c>
      <c r="I31" s="21">
        <f t="shared" si="2"/>
        <v>18921.967999999997</v>
      </c>
    </row>
    <row r="32" spans="1:9" ht="15">
      <c r="A32" s="11" t="s">
        <v>66</v>
      </c>
      <c r="B32" s="11" t="s">
        <v>18</v>
      </c>
      <c r="C32" s="11" t="s">
        <v>16</v>
      </c>
      <c r="D32" s="15">
        <v>41281</v>
      </c>
      <c r="E32" s="14">
        <v>20</v>
      </c>
      <c r="F32" s="13">
        <f t="shared" si="0"/>
        <v>0.5</v>
      </c>
      <c r="G32" s="13">
        <v>23.2244</v>
      </c>
      <c r="H32" s="11">
        <f t="shared" si="1"/>
        <v>1040</v>
      </c>
      <c r="I32" s="21">
        <f t="shared" si="2"/>
        <v>24153.376</v>
      </c>
    </row>
    <row r="33" spans="1:9" ht="15">
      <c r="A33" s="11" t="s">
        <v>70</v>
      </c>
      <c r="B33" s="11" t="s">
        <v>27</v>
      </c>
      <c r="C33" s="11" t="s">
        <v>16</v>
      </c>
      <c r="D33" s="12">
        <v>41733</v>
      </c>
      <c r="E33" s="14">
        <v>15</v>
      </c>
      <c r="F33" s="13">
        <f t="shared" si="0"/>
        <v>0.375</v>
      </c>
      <c r="G33" s="13">
        <v>14.6793</v>
      </c>
      <c r="H33" s="11">
        <f t="shared" si="1"/>
        <v>780</v>
      </c>
      <c r="I33" s="21">
        <f t="shared" si="2"/>
        <v>11449.854</v>
      </c>
    </row>
    <row r="34" spans="1:9" ht="15">
      <c r="A34" s="11" t="s">
        <v>70</v>
      </c>
      <c r="B34" s="11" t="s">
        <v>38</v>
      </c>
      <c r="C34" s="11" t="s">
        <v>26</v>
      </c>
      <c r="D34" s="22">
        <v>43160</v>
      </c>
      <c r="E34" s="14">
        <v>15</v>
      </c>
      <c r="F34" s="13">
        <f t="shared" si="0"/>
        <v>0.375</v>
      </c>
      <c r="G34" s="13">
        <v>14.6793</v>
      </c>
      <c r="H34" s="11">
        <f t="shared" si="1"/>
        <v>780</v>
      </c>
      <c r="I34" s="21">
        <f t="shared" si="2"/>
        <v>11449.854</v>
      </c>
    </row>
    <row r="35" spans="1:9" ht="15">
      <c r="A35" s="11" t="s">
        <v>45</v>
      </c>
      <c r="B35" s="11" t="s">
        <v>41</v>
      </c>
      <c r="C35" s="11" t="s">
        <v>37</v>
      </c>
      <c r="D35" s="12">
        <v>39881</v>
      </c>
      <c r="E35" s="14">
        <v>37.5</v>
      </c>
      <c r="F35" s="13">
        <f aca="true" t="shared" si="3" ref="F35:F70">E35/40</f>
        <v>0.9375</v>
      </c>
      <c r="G35" s="18">
        <v>23.8</v>
      </c>
      <c r="H35" s="11">
        <f aca="true" t="shared" si="4" ref="H35:H70">E35*52</f>
        <v>1950</v>
      </c>
      <c r="I35" s="21">
        <f aca="true" t="shared" si="5" ref="I35:I70">G35*H35</f>
        <v>46410</v>
      </c>
    </row>
    <row r="36" spans="1:9" ht="15">
      <c r="A36" s="11" t="s">
        <v>51</v>
      </c>
      <c r="B36" s="11" t="s">
        <v>14</v>
      </c>
      <c r="C36" s="11" t="s">
        <v>10</v>
      </c>
      <c r="D36" s="12">
        <v>40051</v>
      </c>
      <c r="E36" s="14">
        <v>7.5</v>
      </c>
      <c r="F36" s="13">
        <f t="shared" si="3"/>
        <v>0.1875</v>
      </c>
      <c r="G36" s="18">
        <v>15.2477</v>
      </c>
      <c r="H36" s="11">
        <f t="shared" si="4"/>
        <v>390</v>
      </c>
      <c r="I36" s="21">
        <f t="shared" si="5"/>
        <v>5946.603</v>
      </c>
    </row>
    <row r="37" spans="1:9" ht="15">
      <c r="A37" s="11" t="s">
        <v>107</v>
      </c>
      <c r="B37" s="11" t="s">
        <v>27</v>
      </c>
      <c r="C37" s="11" t="s">
        <v>16</v>
      </c>
      <c r="D37" s="12">
        <v>43112</v>
      </c>
      <c r="E37" s="14">
        <v>15</v>
      </c>
      <c r="F37" s="13">
        <f t="shared" si="3"/>
        <v>0.375</v>
      </c>
      <c r="G37" s="18">
        <v>14.0425</v>
      </c>
      <c r="H37" s="11">
        <f t="shared" si="4"/>
        <v>780</v>
      </c>
      <c r="I37" s="21">
        <f t="shared" si="5"/>
        <v>10953.15</v>
      </c>
    </row>
    <row r="38" spans="1:9" ht="15">
      <c r="A38" s="11" t="s">
        <v>64</v>
      </c>
      <c r="B38" s="11" t="s">
        <v>22</v>
      </c>
      <c r="C38" s="11" t="s">
        <v>21</v>
      </c>
      <c r="D38" s="12">
        <v>41192</v>
      </c>
      <c r="E38" s="14">
        <v>17.5</v>
      </c>
      <c r="F38" s="13">
        <f t="shared" si="3"/>
        <v>0.4375</v>
      </c>
      <c r="G38" s="13">
        <v>11.9131</v>
      </c>
      <c r="H38" s="11">
        <f t="shared" si="4"/>
        <v>910</v>
      </c>
      <c r="I38" s="21">
        <f t="shared" si="5"/>
        <v>10840.921</v>
      </c>
    </row>
    <row r="39" spans="1:9" ht="15">
      <c r="A39" s="11" t="s">
        <v>98</v>
      </c>
      <c r="B39" s="11" t="s">
        <v>15</v>
      </c>
      <c r="C39" s="11" t="s">
        <v>10</v>
      </c>
      <c r="D39" s="12">
        <v>42907</v>
      </c>
      <c r="E39" s="14">
        <v>10</v>
      </c>
      <c r="F39" s="13">
        <f t="shared" si="3"/>
        <v>0.25</v>
      </c>
      <c r="G39" s="13">
        <v>8.75</v>
      </c>
      <c r="H39" s="11">
        <f t="shared" si="4"/>
        <v>520</v>
      </c>
      <c r="I39" s="21">
        <f t="shared" si="5"/>
        <v>4550</v>
      </c>
    </row>
    <row r="40" spans="1:9" ht="15">
      <c r="A40" s="11" t="s">
        <v>100</v>
      </c>
      <c r="B40" s="11" t="s">
        <v>55</v>
      </c>
      <c r="C40" s="11" t="s">
        <v>37</v>
      </c>
      <c r="D40" s="12">
        <v>43180</v>
      </c>
      <c r="E40" s="14">
        <v>37.5</v>
      </c>
      <c r="F40" s="13">
        <f t="shared" si="3"/>
        <v>0.9375</v>
      </c>
      <c r="G40" s="13">
        <v>24.77</v>
      </c>
      <c r="H40" s="11">
        <f t="shared" si="4"/>
        <v>1950</v>
      </c>
      <c r="I40" s="14">
        <f t="shared" si="5"/>
        <v>48301.5</v>
      </c>
    </row>
    <row r="41" spans="1:9" ht="15">
      <c r="A41" s="11" t="s">
        <v>99</v>
      </c>
      <c r="B41" s="11" t="s">
        <v>19</v>
      </c>
      <c r="C41" s="11" t="s">
        <v>12</v>
      </c>
      <c r="D41" s="12">
        <v>42860</v>
      </c>
      <c r="E41" s="14">
        <v>15</v>
      </c>
      <c r="F41" s="13">
        <f t="shared" si="3"/>
        <v>0.375</v>
      </c>
      <c r="G41" s="13">
        <v>22.4</v>
      </c>
      <c r="H41" s="11">
        <f t="shared" si="4"/>
        <v>780</v>
      </c>
      <c r="I41" s="21">
        <f t="shared" si="5"/>
        <v>17472</v>
      </c>
    </row>
    <row r="42" spans="1:9" ht="15">
      <c r="A42" s="11" t="s">
        <v>75</v>
      </c>
      <c r="B42" s="11" t="s">
        <v>74</v>
      </c>
      <c r="C42" s="11" t="s">
        <v>25</v>
      </c>
      <c r="D42" s="12">
        <v>42278</v>
      </c>
      <c r="E42" s="14">
        <v>25</v>
      </c>
      <c r="F42" s="13">
        <f t="shared" si="3"/>
        <v>0.625</v>
      </c>
      <c r="G42" s="13">
        <v>30</v>
      </c>
      <c r="H42" s="11">
        <f t="shared" si="4"/>
        <v>1300</v>
      </c>
      <c r="I42" s="21">
        <f t="shared" si="5"/>
        <v>39000</v>
      </c>
    </row>
    <row r="43" spans="1:9" ht="15">
      <c r="A43" s="11" t="s">
        <v>91</v>
      </c>
      <c r="B43" s="11" t="s">
        <v>72</v>
      </c>
      <c r="C43" s="11" t="s">
        <v>25</v>
      </c>
      <c r="D43" s="12">
        <v>40478</v>
      </c>
      <c r="E43" s="14">
        <v>37.5</v>
      </c>
      <c r="F43" s="13">
        <f t="shared" si="3"/>
        <v>0.9375</v>
      </c>
      <c r="G43" s="13">
        <v>19.4944</v>
      </c>
      <c r="H43" s="11">
        <f t="shared" si="4"/>
        <v>1950</v>
      </c>
      <c r="I43" s="21">
        <f t="shared" si="5"/>
        <v>38014.079999999994</v>
      </c>
    </row>
    <row r="44" spans="1:9" ht="15">
      <c r="A44" s="11" t="s">
        <v>30</v>
      </c>
      <c r="B44" s="11" t="s">
        <v>15</v>
      </c>
      <c r="C44" s="11" t="s">
        <v>10</v>
      </c>
      <c r="D44" s="12">
        <v>33695</v>
      </c>
      <c r="E44" s="14">
        <v>12.5</v>
      </c>
      <c r="F44" s="13">
        <f t="shared" si="3"/>
        <v>0.3125</v>
      </c>
      <c r="G44" s="13">
        <v>10</v>
      </c>
      <c r="H44" s="11">
        <f t="shared" si="4"/>
        <v>650</v>
      </c>
      <c r="I44" s="21">
        <f t="shared" si="5"/>
        <v>6500</v>
      </c>
    </row>
    <row r="45" spans="1:54" s="2" customFormat="1" ht="15">
      <c r="A45" s="11" t="s">
        <v>39</v>
      </c>
      <c r="B45" s="11" t="s">
        <v>24</v>
      </c>
      <c r="C45" s="11" t="s">
        <v>9</v>
      </c>
      <c r="D45" s="12">
        <v>37926</v>
      </c>
      <c r="E45" s="14">
        <v>37.5</v>
      </c>
      <c r="F45" s="13">
        <f t="shared" si="3"/>
        <v>0.9375</v>
      </c>
      <c r="G45" s="13">
        <v>17.9635</v>
      </c>
      <c r="H45" s="11">
        <f t="shared" si="4"/>
        <v>1950</v>
      </c>
      <c r="I45" s="21">
        <f t="shared" si="5"/>
        <v>35028.825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s="2" customFormat="1" ht="15">
      <c r="A46" s="11" t="s">
        <v>60</v>
      </c>
      <c r="B46" s="11" t="s">
        <v>48</v>
      </c>
      <c r="C46" s="11" t="s">
        <v>10</v>
      </c>
      <c r="D46" s="12">
        <v>40812</v>
      </c>
      <c r="E46" s="14">
        <v>25</v>
      </c>
      <c r="F46" s="13">
        <f t="shared" si="3"/>
        <v>0.625</v>
      </c>
      <c r="G46" s="13">
        <v>14.9962</v>
      </c>
      <c r="H46" s="11">
        <f t="shared" si="4"/>
        <v>1300</v>
      </c>
      <c r="I46" s="21">
        <f t="shared" si="5"/>
        <v>19495.06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s="2" customFormat="1" ht="15">
      <c r="A47" s="11" t="s">
        <v>109</v>
      </c>
      <c r="B47" s="11" t="s">
        <v>18</v>
      </c>
      <c r="C47" s="11" t="s">
        <v>16</v>
      </c>
      <c r="D47" s="12">
        <v>42993</v>
      </c>
      <c r="E47" s="14">
        <v>20</v>
      </c>
      <c r="F47" s="13">
        <f t="shared" si="3"/>
        <v>0.5</v>
      </c>
      <c r="G47" s="13">
        <v>24</v>
      </c>
      <c r="H47" s="11">
        <f t="shared" si="4"/>
        <v>1040</v>
      </c>
      <c r="I47" s="21">
        <f t="shared" si="5"/>
        <v>24960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s="2" customFormat="1" ht="15">
      <c r="A48" s="11" t="s">
        <v>65</v>
      </c>
      <c r="B48" s="11" t="s">
        <v>14</v>
      </c>
      <c r="C48" s="11" t="s">
        <v>10</v>
      </c>
      <c r="D48" s="12">
        <v>41353</v>
      </c>
      <c r="E48" s="14">
        <v>15</v>
      </c>
      <c r="F48" s="13">
        <f t="shared" si="3"/>
        <v>0.375</v>
      </c>
      <c r="G48" s="13">
        <v>12.8042</v>
      </c>
      <c r="H48" s="11">
        <f t="shared" si="4"/>
        <v>780</v>
      </c>
      <c r="I48" s="21">
        <f t="shared" si="5"/>
        <v>9987.276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s="2" customFormat="1" ht="15">
      <c r="A49" s="11" t="s">
        <v>65</v>
      </c>
      <c r="B49" s="11" t="s">
        <v>46</v>
      </c>
      <c r="C49" s="11" t="s">
        <v>16</v>
      </c>
      <c r="D49" s="12">
        <v>42710</v>
      </c>
      <c r="E49" s="14">
        <v>7.5</v>
      </c>
      <c r="F49" s="13">
        <f t="shared" si="3"/>
        <v>0.1875</v>
      </c>
      <c r="G49" s="13">
        <v>12.8404</v>
      </c>
      <c r="H49" s="11">
        <f t="shared" si="4"/>
        <v>390</v>
      </c>
      <c r="I49" s="21">
        <f t="shared" si="5"/>
        <v>5007.756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s="2" customFormat="1" ht="15">
      <c r="A50" s="11" t="s">
        <v>53</v>
      </c>
      <c r="B50" s="11" t="s">
        <v>47</v>
      </c>
      <c r="C50" s="11" t="s">
        <v>21</v>
      </c>
      <c r="D50" s="12">
        <v>40654</v>
      </c>
      <c r="E50" s="14">
        <v>5</v>
      </c>
      <c r="F50" s="13">
        <f t="shared" si="3"/>
        <v>0.125</v>
      </c>
      <c r="G50" s="13">
        <v>14.5578</v>
      </c>
      <c r="H50" s="11">
        <f t="shared" si="4"/>
        <v>260</v>
      </c>
      <c r="I50" s="21">
        <f t="shared" si="5"/>
        <v>3785.0280000000002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s="2" customFormat="1" ht="15">
      <c r="A51" s="11" t="s">
        <v>63</v>
      </c>
      <c r="B51" s="11" t="s">
        <v>59</v>
      </c>
      <c r="C51" s="11" t="s">
        <v>16</v>
      </c>
      <c r="D51" s="12">
        <v>37165</v>
      </c>
      <c r="E51" s="14">
        <v>37.5</v>
      </c>
      <c r="F51" s="13">
        <f t="shared" si="3"/>
        <v>0.9375</v>
      </c>
      <c r="G51" s="13">
        <v>39.8539</v>
      </c>
      <c r="H51" s="11">
        <f t="shared" si="4"/>
        <v>1950</v>
      </c>
      <c r="I51" s="14">
        <f t="shared" si="5"/>
        <v>77715.10500000001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s="2" customFormat="1" ht="15">
      <c r="A52" s="11" t="s">
        <v>83</v>
      </c>
      <c r="B52" s="11" t="s">
        <v>24</v>
      </c>
      <c r="C52" s="11" t="s">
        <v>9</v>
      </c>
      <c r="D52" s="12">
        <v>42346</v>
      </c>
      <c r="E52" s="14">
        <v>30</v>
      </c>
      <c r="F52" s="13">
        <f t="shared" si="3"/>
        <v>0.75</v>
      </c>
      <c r="G52" s="13">
        <v>12.3592</v>
      </c>
      <c r="H52" s="11">
        <f t="shared" si="4"/>
        <v>1560</v>
      </c>
      <c r="I52" s="21">
        <f t="shared" si="5"/>
        <v>19280.352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s="2" customFormat="1" ht="15">
      <c r="A53" s="11" t="s">
        <v>101</v>
      </c>
      <c r="B53" s="11" t="s">
        <v>24</v>
      </c>
      <c r="C53" s="11" t="s">
        <v>9</v>
      </c>
      <c r="D53" s="12">
        <v>43079</v>
      </c>
      <c r="E53" s="14">
        <v>20</v>
      </c>
      <c r="F53" s="13">
        <f t="shared" si="3"/>
        <v>0.5</v>
      </c>
      <c r="G53" s="13">
        <v>13</v>
      </c>
      <c r="H53" s="11">
        <f t="shared" si="4"/>
        <v>1040</v>
      </c>
      <c r="I53" s="21">
        <f t="shared" si="5"/>
        <v>13520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s="2" customFormat="1" ht="15">
      <c r="A54" s="11" t="s">
        <v>40</v>
      </c>
      <c r="B54" s="11" t="s">
        <v>19</v>
      </c>
      <c r="C54" s="11" t="s">
        <v>12</v>
      </c>
      <c r="D54" s="12">
        <v>39317</v>
      </c>
      <c r="E54" s="14">
        <v>17.5</v>
      </c>
      <c r="F54" s="13">
        <f t="shared" si="3"/>
        <v>0.4375</v>
      </c>
      <c r="G54" s="13">
        <v>26.4524</v>
      </c>
      <c r="H54" s="11">
        <f t="shared" si="4"/>
        <v>910</v>
      </c>
      <c r="I54" s="21">
        <f t="shared" si="5"/>
        <v>24071.684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s="2" customFormat="1" ht="15">
      <c r="A55" s="11" t="s">
        <v>31</v>
      </c>
      <c r="B55" s="11" t="s">
        <v>14</v>
      </c>
      <c r="C55" s="11" t="s">
        <v>10</v>
      </c>
      <c r="D55" s="12">
        <v>37277</v>
      </c>
      <c r="E55" s="14">
        <v>10</v>
      </c>
      <c r="F55" s="13">
        <f t="shared" si="3"/>
        <v>0.25</v>
      </c>
      <c r="G55" s="18">
        <v>14.1752</v>
      </c>
      <c r="H55" s="11">
        <f t="shared" si="4"/>
        <v>520</v>
      </c>
      <c r="I55" s="21">
        <f t="shared" si="5"/>
        <v>7371.104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s="2" customFormat="1" ht="15">
      <c r="A56" s="11" t="s">
        <v>32</v>
      </c>
      <c r="B56" s="11" t="s">
        <v>33</v>
      </c>
      <c r="C56" s="11" t="s">
        <v>25</v>
      </c>
      <c r="D56" s="12">
        <v>38351</v>
      </c>
      <c r="E56" s="14">
        <v>37.5</v>
      </c>
      <c r="F56" s="13">
        <f t="shared" si="3"/>
        <v>0.9375</v>
      </c>
      <c r="G56" s="18">
        <v>53.7585</v>
      </c>
      <c r="H56" s="11">
        <f t="shared" si="4"/>
        <v>1950</v>
      </c>
      <c r="I56" s="14">
        <f t="shared" si="5"/>
        <v>104829.075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s="2" customFormat="1" ht="15">
      <c r="A57" s="11" t="s">
        <v>34</v>
      </c>
      <c r="B57" s="11" t="s">
        <v>47</v>
      </c>
      <c r="C57" s="11" t="s">
        <v>21</v>
      </c>
      <c r="D57" s="12">
        <v>35926</v>
      </c>
      <c r="E57" s="14">
        <v>17.5</v>
      </c>
      <c r="F57" s="13">
        <f t="shared" si="3"/>
        <v>0.4375</v>
      </c>
      <c r="G57" s="18">
        <v>17.5873</v>
      </c>
      <c r="H57" s="11">
        <f t="shared" si="4"/>
        <v>910</v>
      </c>
      <c r="I57" s="21">
        <f t="shared" si="5"/>
        <v>16004.443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s="2" customFormat="1" ht="15">
      <c r="A58" s="11" t="s">
        <v>52</v>
      </c>
      <c r="B58" s="11" t="s">
        <v>48</v>
      </c>
      <c r="C58" s="11" t="s">
        <v>10</v>
      </c>
      <c r="D58" s="12">
        <v>40051</v>
      </c>
      <c r="E58" s="14">
        <v>30</v>
      </c>
      <c r="F58" s="13">
        <f t="shared" si="3"/>
        <v>0.75</v>
      </c>
      <c r="G58" s="18">
        <v>15.1807</v>
      </c>
      <c r="H58" s="11">
        <f t="shared" si="4"/>
        <v>1560</v>
      </c>
      <c r="I58" s="21">
        <f t="shared" si="5"/>
        <v>23681.892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s="2" customFormat="1" ht="15">
      <c r="A59" s="11" t="s">
        <v>108</v>
      </c>
      <c r="B59" s="11" t="s">
        <v>14</v>
      </c>
      <c r="C59" s="11" t="s">
        <v>10</v>
      </c>
      <c r="D59" s="12">
        <v>43109</v>
      </c>
      <c r="E59" s="14">
        <v>15</v>
      </c>
      <c r="F59" s="13">
        <f t="shared" si="3"/>
        <v>0.375</v>
      </c>
      <c r="G59" s="18">
        <v>12.2002</v>
      </c>
      <c r="H59" s="11">
        <f t="shared" si="4"/>
        <v>780</v>
      </c>
      <c r="I59" s="21">
        <f t="shared" si="5"/>
        <v>9516.156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9" ht="15">
      <c r="A60" s="11" t="s">
        <v>67</v>
      </c>
      <c r="B60" s="11" t="s">
        <v>15</v>
      </c>
      <c r="C60" s="11" t="s">
        <v>10</v>
      </c>
      <c r="D60" s="12">
        <v>41466</v>
      </c>
      <c r="E60" s="14">
        <v>12.5</v>
      </c>
      <c r="F60" s="13">
        <f t="shared" si="3"/>
        <v>0.3125</v>
      </c>
      <c r="G60" s="13">
        <v>9.75</v>
      </c>
      <c r="H60" s="11">
        <f t="shared" si="4"/>
        <v>650</v>
      </c>
      <c r="I60" s="21">
        <f t="shared" si="5"/>
        <v>6337.5</v>
      </c>
    </row>
    <row r="61" spans="1:9" ht="15">
      <c r="A61" s="11" t="s">
        <v>71</v>
      </c>
      <c r="B61" s="11" t="s">
        <v>14</v>
      </c>
      <c r="C61" s="11" t="s">
        <v>10</v>
      </c>
      <c r="D61" s="12">
        <v>41542</v>
      </c>
      <c r="E61" s="14">
        <v>15</v>
      </c>
      <c r="F61" s="13">
        <f t="shared" si="3"/>
        <v>0.375</v>
      </c>
      <c r="G61" s="13">
        <v>12.768</v>
      </c>
      <c r="H61" s="11">
        <f t="shared" si="4"/>
        <v>780</v>
      </c>
      <c r="I61" s="21">
        <f t="shared" si="5"/>
        <v>9959.04</v>
      </c>
    </row>
    <row r="62" spans="1:9" ht="15">
      <c r="A62" s="11" t="s">
        <v>71</v>
      </c>
      <c r="B62" s="11" t="s">
        <v>46</v>
      </c>
      <c r="C62" s="11" t="s">
        <v>16</v>
      </c>
      <c r="D62" s="19">
        <v>42709</v>
      </c>
      <c r="E62" s="14">
        <v>7.5</v>
      </c>
      <c r="F62" s="13">
        <f t="shared" si="3"/>
        <v>0.1875</v>
      </c>
      <c r="G62" s="13">
        <v>12.8404</v>
      </c>
      <c r="H62" s="11">
        <f t="shared" si="4"/>
        <v>390</v>
      </c>
      <c r="I62" s="21">
        <f t="shared" si="5"/>
        <v>5007.756</v>
      </c>
    </row>
    <row r="63" spans="1:9" ht="15">
      <c r="A63" s="11" t="s">
        <v>92</v>
      </c>
      <c r="B63" s="11" t="s">
        <v>14</v>
      </c>
      <c r="C63" s="11" t="s">
        <v>10</v>
      </c>
      <c r="D63" s="12">
        <v>39719</v>
      </c>
      <c r="E63" s="14">
        <v>20</v>
      </c>
      <c r="F63" s="13">
        <f t="shared" si="3"/>
        <v>0.5</v>
      </c>
      <c r="G63" s="16">
        <v>13.371</v>
      </c>
      <c r="H63" s="11">
        <f t="shared" si="4"/>
        <v>1040</v>
      </c>
      <c r="I63" s="21">
        <f t="shared" si="5"/>
        <v>13905.84</v>
      </c>
    </row>
    <row r="64" spans="1:9" ht="15">
      <c r="A64" s="11" t="s">
        <v>110</v>
      </c>
      <c r="B64" s="11" t="s">
        <v>15</v>
      </c>
      <c r="C64" s="11" t="s">
        <v>10</v>
      </c>
      <c r="D64" s="12">
        <v>43144</v>
      </c>
      <c r="E64" s="14">
        <v>12.5</v>
      </c>
      <c r="F64" s="13">
        <f t="shared" si="3"/>
        <v>0.3125</v>
      </c>
      <c r="G64" s="16">
        <v>8.5</v>
      </c>
      <c r="H64" s="11">
        <f t="shared" si="4"/>
        <v>650</v>
      </c>
      <c r="I64" s="21">
        <f t="shared" si="5"/>
        <v>5525</v>
      </c>
    </row>
    <row r="65" spans="1:9" ht="15">
      <c r="A65" s="11" t="s">
        <v>69</v>
      </c>
      <c r="B65" s="11" t="s">
        <v>111</v>
      </c>
      <c r="C65" s="11" t="s">
        <v>61</v>
      </c>
      <c r="D65" s="12">
        <v>41584</v>
      </c>
      <c r="E65" s="14">
        <v>37.5</v>
      </c>
      <c r="F65" s="13">
        <f t="shared" si="3"/>
        <v>0.9375</v>
      </c>
      <c r="G65" s="13">
        <v>21</v>
      </c>
      <c r="H65" s="11">
        <f t="shared" si="4"/>
        <v>1950</v>
      </c>
      <c r="I65" s="21">
        <f t="shared" si="5"/>
        <v>40950</v>
      </c>
    </row>
    <row r="66" spans="1:9" ht="15">
      <c r="A66" s="11" t="s">
        <v>76</v>
      </c>
      <c r="B66" s="11" t="s">
        <v>19</v>
      </c>
      <c r="C66" s="11" t="s">
        <v>12</v>
      </c>
      <c r="D66" s="12">
        <v>42480</v>
      </c>
      <c r="E66" s="14">
        <v>37.5</v>
      </c>
      <c r="F66" s="13">
        <f t="shared" si="3"/>
        <v>0.9375</v>
      </c>
      <c r="G66" s="13">
        <v>21.5581</v>
      </c>
      <c r="H66" s="11">
        <f t="shared" si="4"/>
        <v>1950</v>
      </c>
      <c r="I66" s="14">
        <f t="shared" si="5"/>
        <v>42038.295</v>
      </c>
    </row>
    <row r="67" spans="1:9" ht="15">
      <c r="A67" s="11" t="s">
        <v>79</v>
      </c>
      <c r="B67" s="11" t="s">
        <v>62</v>
      </c>
      <c r="C67" s="11" t="s">
        <v>25</v>
      </c>
      <c r="D67" s="12">
        <v>42772</v>
      </c>
      <c r="E67" s="14">
        <v>37.5</v>
      </c>
      <c r="F67" s="13">
        <f t="shared" si="3"/>
        <v>0.9375</v>
      </c>
      <c r="G67" s="13">
        <v>24.5657</v>
      </c>
      <c r="H67" s="11">
        <f t="shared" si="4"/>
        <v>1950</v>
      </c>
      <c r="I67" s="14">
        <f t="shared" si="5"/>
        <v>47903.115</v>
      </c>
    </row>
    <row r="68" spans="1:9" ht="15">
      <c r="A68" s="11" t="s">
        <v>77</v>
      </c>
      <c r="B68" s="11" t="s">
        <v>14</v>
      </c>
      <c r="C68" s="11" t="s">
        <v>10</v>
      </c>
      <c r="D68" s="12">
        <v>42268</v>
      </c>
      <c r="E68" s="14">
        <v>12.5</v>
      </c>
      <c r="F68" s="13">
        <f t="shared" si="3"/>
        <v>0.3125</v>
      </c>
      <c r="G68" s="13">
        <v>12.334</v>
      </c>
      <c r="H68" s="11">
        <f t="shared" si="4"/>
        <v>650</v>
      </c>
      <c r="I68" s="21">
        <f t="shared" si="5"/>
        <v>8017.099999999999</v>
      </c>
    </row>
    <row r="69" spans="1:9" ht="15">
      <c r="A69" s="11" t="s">
        <v>42</v>
      </c>
      <c r="B69" s="11" t="s">
        <v>14</v>
      </c>
      <c r="C69" s="11" t="s">
        <v>10</v>
      </c>
      <c r="D69" s="12">
        <v>39587</v>
      </c>
      <c r="E69" s="14">
        <v>15</v>
      </c>
      <c r="F69" s="13">
        <f t="shared" si="3"/>
        <v>0.375</v>
      </c>
      <c r="G69" s="18">
        <v>13.3309</v>
      </c>
      <c r="H69" s="11">
        <f t="shared" si="4"/>
        <v>780</v>
      </c>
      <c r="I69" s="21">
        <f t="shared" si="5"/>
        <v>10398.101999999999</v>
      </c>
    </row>
    <row r="70" spans="1:9" ht="15">
      <c r="A70" s="11" t="s">
        <v>35</v>
      </c>
      <c r="B70" s="11" t="s">
        <v>85</v>
      </c>
      <c r="C70" s="11" t="s">
        <v>36</v>
      </c>
      <c r="D70" s="12">
        <v>35653</v>
      </c>
      <c r="E70" s="14">
        <v>37.5</v>
      </c>
      <c r="F70" s="13">
        <f t="shared" si="3"/>
        <v>0.9375</v>
      </c>
      <c r="G70" s="18">
        <v>44.2018</v>
      </c>
      <c r="H70" s="11">
        <f t="shared" si="4"/>
        <v>1950</v>
      </c>
      <c r="I70" s="14">
        <f t="shared" si="5"/>
        <v>86193.51</v>
      </c>
    </row>
    <row r="72" ht="15">
      <c r="A72" s="1" t="s">
        <v>96</v>
      </c>
    </row>
    <row r="73" ht="15">
      <c r="A73" s="3" t="s">
        <v>95</v>
      </c>
    </row>
    <row r="74" ht="15">
      <c r="A74" s="3" t="s">
        <v>94</v>
      </c>
    </row>
  </sheetData>
  <sheetProtection/>
  <printOptions horizontalCentered="1"/>
  <pageMargins left="0.25" right="0.25" top="0.5" bottom="0.5" header="0.5" footer="0.5"/>
  <pageSetup fitToHeight="0" fitToWidth="1" horizontalDpi="600" verticalDpi="600" orientation="landscape" paperSize="17" scale="8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gscheetz</dc:creator>
  <cp:keywords/>
  <dc:description/>
  <cp:lastModifiedBy>George H. Scheetz</cp:lastModifiedBy>
  <cp:lastPrinted>2018-04-19T16:40:15Z</cp:lastPrinted>
  <dcterms:created xsi:type="dcterms:W3CDTF">2008-04-28T13:56:14Z</dcterms:created>
  <dcterms:modified xsi:type="dcterms:W3CDTF">2018-04-20T19:36:46Z</dcterms:modified>
  <cp:category/>
  <cp:version/>
  <cp:contentType/>
  <cp:contentStatus/>
</cp:coreProperties>
</file>