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7" i="1" l="1"/>
  <c r="F35" i="1"/>
  <c r="F34" i="1"/>
  <c r="F32" i="1"/>
  <c r="F31" i="1"/>
  <c r="F30" i="1"/>
  <c r="F29" i="1"/>
  <c r="I29" i="1"/>
  <c r="G28" i="1"/>
  <c r="F28" i="1"/>
  <c r="G27" i="1"/>
  <c r="F27" i="1"/>
  <c r="G25" i="1"/>
  <c r="G24" i="1"/>
  <c r="G23" i="1"/>
  <c r="I16" i="1"/>
  <c r="G16" i="1"/>
  <c r="G15" i="1"/>
  <c r="G14" i="1"/>
</calcChain>
</file>

<file path=xl/sharedStrings.xml><?xml version="1.0" encoding="utf-8"?>
<sst xmlns="http://schemas.openxmlformats.org/spreadsheetml/2006/main" count="175" uniqueCount="115">
  <si>
    <t>Stephen</t>
  </si>
  <si>
    <t>Bechler</t>
  </si>
  <si>
    <t>Management Assistant</t>
  </si>
  <si>
    <t>Administration</t>
  </si>
  <si>
    <t>Scharlet</t>
  </si>
  <si>
    <t>Belokon</t>
  </si>
  <si>
    <t>Utility Billing Clerk</t>
  </si>
  <si>
    <t>Rebecca</t>
  </si>
  <si>
    <t>Korpan</t>
  </si>
  <si>
    <t>Barbara</t>
  </si>
  <si>
    <t>Majkrzak</t>
  </si>
  <si>
    <t>Village Clerk</t>
  </si>
  <si>
    <t xml:space="preserve">Jennifer </t>
  </si>
  <si>
    <t>Menz</t>
  </si>
  <si>
    <t>Finance Manager</t>
  </si>
  <si>
    <t>Village Manager</t>
  </si>
  <si>
    <t>Derek</t>
  </si>
  <si>
    <t>Soderholm</t>
  </si>
  <si>
    <t>Cathleen</t>
  </si>
  <si>
    <t>Bava</t>
  </si>
  <si>
    <t>Police Clerk</t>
  </si>
  <si>
    <t>Police Dept</t>
  </si>
  <si>
    <t>Kira</t>
  </si>
  <si>
    <t>Berry</t>
  </si>
  <si>
    <t>Police Officer</t>
  </si>
  <si>
    <t xml:space="preserve">Joseph </t>
  </si>
  <si>
    <t>Fiore</t>
  </si>
  <si>
    <t>Raymond</t>
  </si>
  <si>
    <t>Galioto</t>
  </si>
  <si>
    <t>Perry</t>
  </si>
  <si>
    <t>Kalogeris</t>
  </si>
  <si>
    <t>William</t>
  </si>
  <si>
    <t>Halasz</t>
  </si>
  <si>
    <t>Antonio</t>
  </si>
  <si>
    <t>Lopez</t>
  </si>
  <si>
    <t>Lukasik</t>
  </si>
  <si>
    <t>Ronald</t>
  </si>
  <si>
    <t>Christopher</t>
  </si>
  <si>
    <t>McCombs</t>
  </si>
  <si>
    <t>Fred</t>
  </si>
  <si>
    <t>Menges</t>
  </si>
  <si>
    <t>Michael</t>
  </si>
  <si>
    <t>Miller</t>
  </si>
  <si>
    <t>Mike</t>
  </si>
  <si>
    <t>Palazzo</t>
  </si>
  <si>
    <t>John</t>
  </si>
  <si>
    <t>Pikrone</t>
  </si>
  <si>
    <t>Matthew</t>
  </si>
  <si>
    <t>Schumann</t>
  </si>
  <si>
    <t>Margaret</t>
  </si>
  <si>
    <t>Simcoe</t>
  </si>
  <si>
    <t xml:space="preserve">Eric </t>
  </si>
  <si>
    <t>Waitrovich</t>
  </si>
  <si>
    <t>Public Works</t>
  </si>
  <si>
    <t>Scott</t>
  </si>
  <si>
    <t>Churchill</t>
  </si>
  <si>
    <t>Village Mechanic</t>
  </si>
  <si>
    <t>Donald</t>
  </si>
  <si>
    <t>Kublank</t>
  </si>
  <si>
    <t>Maintenance Operator III</t>
  </si>
  <si>
    <t>Timothy</t>
  </si>
  <si>
    <t>Maynard</t>
  </si>
  <si>
    <t>Frank</t>
  </si>
  <si>
    <t>Mengarelli</t>
  </si>
  <si>
    <t>Maintenance Operator I</t>
  </si>
  <si>
    <t>Maintenance Operator II</t>
  </si>
  <si>
    <t>Anthony</t>
  </si>
  <si>
    <t>Musel</t>
  </si>
  <si>
    <t xml:space="preserve">Andrew </t>
  </si>
  <si>
    <t>Nellessen</t>
  </si>
  <si>
    <t>Reese</t>
  </si>
  <si>
    <t>Operations Manager</t>
  </si>
  <si>
    <t>Mark</t>
  </si>
  <si>
    <t>Stockley</t>
  </si>
  <si>
    <t>Zintl</t>
  </si>
  <si>
    <t>First Name</t>
  </si>
  <si>
    <t>Last Name</t>
  </si>
  <si>
    <t>Title</t>
  </si>
  <si>
    <t>Department</t>
  </si>
  <si>
    <t>DOH</t>
  </si>
  <si>
    <t xml:space="preserve"> Police Officer</t>
  </si>
  <si>
    <t>Deputy Village Clerk</t>
  </si>
  <si>
    <t>Suzanne</t>
  </si>
  <si>
    <t>Blohm</t>
  </si>
  <si>
    <t>Trustee</t>
  </si>
  <si>
    <t>Jennifer</t>
  </si>
  <si>
    <t>Curtiss</t>
  </si>
  <si>
    <t>Steve</t>
  </si>
  <si>
    <t>Knar</t>
  </si>
  <si>
    <t>Migdal</t>
  </si>
  <si>
    <t>Robert</t>
  </si>
  <si>
    <t>Nunamaker</t>
  </si>
  <si>
    <t>Village President</t>
  </si>
  <si>
    <t>Patrick</t>
  </si>
  <si>
    <t>Wall</t>
  </si>
  <si>
    <t>Village Board</t>
  </si>
  <si>
    <t>Fox River Grove - 2017</t>
  </si>
  <si>
    <t>Overtime</t>
  </si>
  <si>
    <t>Holiday Pay</t>
  </si>
  <si>
    <t>Bonus Compensation</t>
  </si>
  <si>
    <t>Donna</t>
  </si>
  <si>
    <t>Brouder</t>
  </si>
  <si>
    <t>Retired Village Clerk</t>
  </si>
  <si>
    <t>Retired Police Chief</t>
  </si>
  <si>
    <t>Police Sgt/Police Chief</t>
  </si>
  <si>
    <t>Police Officer/Sgt.</t>
  </si>
  <si>
    <t>Sarah</t>
  </si>
  <si>
    <t>Kovarik</t>
  </si>
  <si>
    <t>Customer Service</t>
  </si>
  <si>
    <t>Gaby</t>
  </si>
  <si>
    <t>Jasovic</t>
  </si>
  <si>
    <t>Additional Payments</t>
  </si>
  <si>
    <t>Ryan</t>
  </si>
  <si>
    <t>Kass</t>
  </si>
  <si>
    <t>Base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</si>
</sst>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4" fontId="0" fillId="0" borderId="0" xfId="0" applyNumberFormat="1"/>
    <xf numFmtId="44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workbookViewId="0">
      <selection activeCell="E44" sqref="E39:E44"/>
    </sheetView>
  </sheetViews>
  <sheetFormatPr defaultRowHeight="15" x14ac:dyDescent="0.25"/>
  <cols>
    <col min="1" max="1" width="10.7109375" customWidth="1"/>
    <col min="2" max="2" width="11.28515625" bestFit="1" customWidth="1"/>
    <col min="3" max="3" width="24.42578125" bestFit="1" customWidth="1"/>
    <col min="4" max="4" width="14.42578125" bestFit="1" customWidth="1"/>
    <col min="5" max="5" width="12.5703125" bestFit="1" customWidth="1"/>
    <col min="6" max="7" width="12.5703125" customWidth="1"/>
    <col min="8" max="8" width="13.85546875" customWidth="1"/>
    <col min="9" max="9" width="12.5703125" customWidth="1"/>
    <col min="10" max="10" width="10.7109375" bestFit="1" customWidth="1"/>
  </cols>
  <sheetData>
    <row r="1" spans="1:10" x14ac:dyDescent="0.25">
      <c r="A1" s="1" t="s">
        <v>96</v>
      </c>
    </row>
    <row r="3" spans="1:10" ht="45" x14ac:dyDescent="0.25">
      <c r="A3" s="5" t="s">
        <v>75</v>
      </c>
      <c r="B3" s="5" t="s">
        <v>76</v>
      </c>
      <c r="C3" s="5" t="s">
        <v>77</v>
      </c>
      <c r="D3" s="5" t="s">
        <v>78</v>
      </c>
      <c r="E3" s="5" t="s">
        <v>114</v>
      </c>
      <c r="F3" s="5" t="s">
        <v>97</v>
      </c>
      <c r="G3" s="5" t="s">
        <v>98</v>
      </c>
      <c r="H3" s="6" t="s">
        <v>99</v>
      </c>
      <c r="I3" s="6" t="s">
        <v>111</v>
      </c>
      <c r="J3" s="5" t="s">
        <v>79</v>
      </c>
    </row>
    <row r="4" spans="1:10" x14ac:dyDescent="0.25">
      <c r="A4" s="4" t="s">
        <v>0</v>
      </c>
      <c r="B4" s="4" t="s">
        <v>1</v>
      </c>
      <c r="C4" s="4" t="s">
        <v>2</v>
      </c>
      <c r="D4" s="4" t="s">
        <v>3</v>
      </c>
      <c r="E4" s="3">
        <v>58635</v>
      </c>
      <c r="F4" s="3">
        <v>0</v>
      </c>
      <c r="G4" s="3">
        <v>0</v>
      </c>
      <c r="H4" s="3">
        <v>1425</v>
      </c>
      <c r="I4" s="3">
        <v>0</v>
      </c>
      <c r="J4" s="2">
        <v>41772</v>
      </c>
    </row>
    <row r="5" spans="1:10" x14ac:dyDescent="0.25">
      <c r="A5" s="4" t="s">
        <v>4</v>
      </c>
      <c r="B5" s="4" t="s">
        <v>5</v>
      </c>
      <c r="C5" s="4" t="s">
        <v>6</v>
      </c>
      <c r="D5" s="4" t="s">
        <v>3</v>
      </c>
      <c r="E5" s="3">
        <v>13742.08</v>
      </c>
      <c r="F5" s="3">
        <v>0</v>
      </c>
      <c r="G5" s="3">
        <v>0</v>
      </c>
      <c r="H5" s="3">
        <v>0</v>
      </c>
      <c r="I5" s="3">
        <v>300</v>
      </c>
      <c r="J5" s="2">
        <v>41129</v>
      </c>
    </row>
    <row r="6" spans="1:10" x14ac:dyDescent="0.25">
      <c r="A6" s="4" t="s">
        <v>100</v>
      </c>
      <c r="B6" s="4" t="s">
        <v>101</v>
      </c>
      <c r="C6" s="4" t="s">
        <v>102</v>
      </c>
      <c r="D6" s="4" t="s">
        <v>3</v>
      </c>
      <c r="E6" s="3">
        <v>62982</v>
      </c>
      <c r="F6" s="3">
        <v>0</v>
      </c>
      <c r="G6" s="3">
        <v>0</v>
      </c>
      <c r="H6" s="3">
        <v>1325</v>
      </c>
      <c r="I6" s="3">
        <v>272.52</v>
      </c>
      <c r="J6" s="2">
        <v>37012</v>
      </c>
    </row>
    <row r="7" spans="1:10" x14ac:dyDescent="0.25">
      <c r="A7" s="4" t="s">
        <v>109</v>
      </c>
      <c r="B7" s="4" t="s">
        <v>110</v>
      </c>
      <c r="C7" s="4" t="s">
        <v>108</v>
      </c>
      <c r="D7" s="4" t="s">
        <v>3</v>
      </c>
      <c r="E7" s="3">
        <v>1560</v>
      </c>
      <c r="F7" s="3">
        <v>0</v>
      </c>
      <c r="G7" s="3">
        <v>0</v>
      </c>
      <c r="H7" s="3">
        <v>0</v>
      </c>
      <c r="I7" s="3">
        <v>0</v>
      </c>
      <c r="J7" s="2">
        <v>43035</v>
      </c>
    </row>
    <row r="8" spans="1:10" x14ac:dyDescent="0.25">
      <c r="A8" s="4" t="s">
        <v>7</v>
      </c>
      <c r="B8" s="4" t="s">
        <v>8</v>
      </c>
      <c r="C8" s="4" t="s">
        <v>81</v>
      </c>
      <c r="D8" s="4" t="s">
        <v>3</v>
      </c>
      <c r="E8" s="3">
        <v>41995</v>
      </c>
      <c r="F8" s="3">
        <v>90.86</v>
      </c>
      <c r="G8" s="3">
        <v>0</v>
      </c>
      <c r="H8" s="3">
        <v>0</v>
      </c>
      <c r="I8" s="3">
        <v>0</v>
      </c>
      <c r="J8" s="2">
        <v>42051</v>
      </c>
    </row>
    <row r="9" spans="1:10" x14ac:dyDescent="0.25">
      <c r="A9" s="4" t="s">
        <v>106</v>
      </c>
      <c r="B9" s="4" t="s">
        <v>107</v>
      </c>
      <c r="C9" s="4" t="s">
        <v>108</v>
      </c>
      <c r="D9" s="4" t="s">
        <v>3</v>
      </c>
      <c r="E9" s="3">
        <v>366</v>
      </c>
      <c r="F9" s="3">
        <v>0</v>
      </c>
      <c r="G9" s="3">
        <v>0</v>
      </c>
      <c r="H9" s="3">
        <v>0</v>
      </c>
      <c r="I9" s="3">
        <v>0</v>
      </c>
      <c r="J9" s="2">
        <v>43073</v>
      </c>
    </row>
    <row r="10" spans="1:10" x14ac:dyDescent="0.25">
      <c r="A10" s="4" t="s">
        <v>9</v>
      </c>
      <c r="B10" s="4" t="s">
        <v>10</v>
      </c>
      <c r="C10" s="4" t="s">
        <v>11</v>
      </c>
      <c r="D10" s="4" t="s">
        <v>3</v>
      </c>
      <c r="E10" s="3">
        <v>55786</v>
      </c>
      <c r="F10" s="3">
        <v>0</v>
      </c>
      <c r="G10" s="3">
        <v>0</v>
      </c>
      <c r="H10" s="3">
        <v>1025</v>
      </c>
      <c r="I10" s="3">
        <v>778.24</v>
      </c>
      <c r="J10" s="2">
        <v>36263</v>
      </c>
    </row>
    <row r="11" spans="1:10" x14ac:dyDescent="0.25">
      <c r="A11" s="4" t="s">
        <v>12</v>
      </c>
      <c r="B11" s="4" t="s">
        <v>13</v>
      </c>
      <c r="C11" s="4" t="s">
        <v>14</v>
      </c>
      <c r="D11" s="4" t="s">
        <v>3</v>
      </c>
      <c r="E11" s="3">
        <v>80891</v>
      </c>
      <c r="F11" s="3">
        <v>0</v>
      </c>
      <c r="G11" s="3">
        <v>0</v>
      </c>
      <c r="H11" s="3">
        <v>1525</v>
      </c>
      <c r="I11" s="3">
        <v>0</v>
      </c>
      <c r="J11" s="2">
        <v>41309</v>
      </c>
    </row>
    <row r="12" spans="1:10" x14ac:dyDescent="0.25">
      <c r="A12" s="4" t="s">
        <v>16</v>
      </c>
      <c r="B12" s="4" t="s">
        <v>17</v>
      </c>
      <c r="C12" s="4" t="s">
        <v>15</v>
      </c>
      <c r="D12" s="4" t="s">
        <v>3</v>
      </c>
      <c r="E12" s="3">
        <v>135928</v>
      </c>
      <c r="F12" s="3">
        <v>0</v>
      </c>
      <c r="G12" s="3">
        <v>0</v>
      </c>
      <c r="H12" s="3">
        <v>6000</v>
      </c>
      <c r="I12" s="3">
        <v>5736</v>
      </c>
      <c r="J12" s="2">
        <v>41654</v>
      </c>
    </row>
    <row r="13" spans="1:10" x14ac:dyDescent="0.25">
      <c r="A13" s="4" t="s">
        <v>18</v>
      </c>
      <c r="B13" s="4" t="s">
        <v>19</v>
      </c>
      <c r="C13" s="4" t="s">
        <v>20</v>
      </c>
      <c r="D13" s="4" t="s">
        <v>21</v>
      </c>
      <c r="E13" s="3">
        <v>21880.38</v>
      </c>
      <c r="F13" s="3">
        <v>0</v>
      </c>
      <c r="G13" s="3">
        <v>0</v>
      </c>
      <c r="H13" s="3">
        <v>0</v>
      </c>
      <c r="I13" s="3">
        <v>0</v>
      </c>
      <c r="J13" s="2">
        <v>42052</v>
      </c>
    </row>
    <row r="14" spans="1:10" x14ac:dyDescent="0.25">
      <c r="A14" s="4" t="s">
        <v>22</v>
      </c>
      <c r="B14" s="4" t="s">
        <v>23</v>
      </c>
      <c r="C14" s="4" t="s">
        <v>24</v>
      </c>
      <c r="D14" s="4" t="s">
        <v>21</v>
      </c>
      <c r="E14" s="3">
        <v>51043</v>
      </c>
      <c r="F14" s="3">
        <v>1674.86</v>
      </c>
      <c r="G14" s="3">
        <f>2094.72+2569.32</f>
        <v>4664.04</v>
      </c>
      <c r="H14" s="3">
        <v>0</v>
      </c>
      <c r="I14" s="3">
        <v>0</v>
      </c>
      <c r="J14" s="2">
        <v>41867</v>
      </c>
    </row>
    <row r="15" spans="1:10" x14ac:dyDescent="0.25">
      <c r="A15" s="4" t="s">
        <v>25</v>
      </c>
      <c r="B15" s="4" t="s">
        <v>26</v>
      </c>
      <c r="C15" s="4" t="s">
        <v>24</v>
      </c>
      <c r="D15" s="4" t="s">
        <v>21</v>
      </c>
      <c r="E15" s="3">
        <v>49564</v>
      </c>
      <c r="F15" s="3">
        <v>1714.24</v>
      </c>
      <c r="G15" s="3">
        <f>2033.28+2708.34</f>
        <v>4741.62</v>
      </c>
      <c r="H15" s="3">
        <v>0</v>
      </c>
      <c r="I15" s="3">
        <v>0</v>
      </c>
      <c r="J15" s="2">
        <v>42972</v>
      </c>
    </row>
    <row r="16" spans="1:10" x14ac:dyDescent="0.25">
      <c r="A16" s="4" t="s">
        <v>27</v>
      </c>
      <c r="B16" s="4" t="s">
        <v>28</v>
      </c>
      <c r="C16" s="4" t="s">
        <v>24</v>
      </c>
      <c r="D16" s="4" t="s">
        <v>21</v>
      </c>
      <c r="E16" s="3">
        <v>63523</v>
      </c>
      <c r="F16" s="3">
        <v>5644.62</v>
      </c>
      <c r="G16" s="3">
        <f>2648.64+2892.96</f>
        <v>5541.6</v>
      </c>
      <c r="H16" s="3">
        <v>0</v>
      </c>
      <c r="I16" s="3">
        <f>90+48.5+1427.04</f>
        <v>1565.54</v>
      </c>
      <c r="J16" s="2">
        <v>39797</v>
      </c>
    </row>
    <row r="17" spans="1:10" x14ac:dyDescent="0.25">
      <c r="A17" s="4" t="s">
        <v>29</v>
      </c>
      <c r="B17" s="4" t="s">
        <v>30</v>
      </c>
      <c r="C17" s="4" t="s">
        <v>24</v>
      </c>
      <c r="D17" s="4" t="s">
        <v>21</v>
      </c>
      <c r="E17" s="3">
        <v>4852.8900000000003</v>
      </c>
      <c r="F17" s="3">
        <v>0</v>
      </c>
      <c r="G17" s="3">
        <v>0</v>
      </c>
      <c r="H17" s="3">
        <v>0</v>
      </c>
      <c r="I17" s="3">
        <v>0</v>
      </c>
      <c r="J17" s="2">
        <v>42261</v>
      </c>
    </row>
    <row r="18" spans="1:10" x14ac:dyDescent="0.25">
      <c r="A18" s="4" t="s">
        <v>112</v>
      </c>
      <c r="B18" s="4" t="s">
        <v>113</v>
      </c>
      <c r="C18" s="4" t="s">
        <v>24</v>
      </c>
      <c r="D18" s="4" t="s">
        <v>21</v>
      </c>
      <c r="E18" s="3">
        <v>441</v>
      </c>
      <c r="F18" s="3">
        <v>0</v>
      </c>
      <c r="G18" s="3">
        <v>0</v>
      </c>
      <c r="H18" s="3">
        <v>0</v>
      </c>
      <c r="I18" s="3">
        <v>0</v>
      </c>
      <c r="J18" s="2">
        <v>43081</v>
      </c>
    </row>
    <row r="19" spans="1:10" x14ac:dyDescent="0.25">
      <c r="A19" s="4" t="s">
        <v>31</v>
      </c>
      <c r="B19" s="4" t="s">
        <v>32</v>
      </c>
      <c r="C19" s="4" t="s">
        <v>24</v>
      </c>
      <c r="D19" s="4" t="s">
        <v>21</v>
      </c>
      <c r="E19" s="3">
        <v>24806.15</v>
      </c>
      <c r="F19" s="3">
        <v>0</v>
      </c>
      <c r="G19" s="3">
        <v>0</v>
      </c>
      <c r="H19" s="3">
        <v>0</v>
      </c>
      <c r="I19" s="3">
        <v>0</v>
      </c>
      <c r="J19" s="2">
        <v>41003</v>
      </c>
    </row>
    <row r="20" spans="1:10" x14ac:dyDescent="0.25">
      <c r="A20" s="4" t="s">
        <v>33</v>
      </c>
      <c r="B20" s="4" t="s">
        <v>34</v>
      </c>
      <c r="C20" s="4" t="s">
        <v>24</v>
      </c>
      <c r="D20" s="4" t="s">
        <v>21</v>
      </c>
      <c r="E20" s="3">
        <v>84</v>
      </c>
      <c r="F20" s="3">
        <v>0</v>
      </c>
      <c r="G20" s="3">
        <v>0</v>
      </c>
      <c r="H20" s="3">
        <v>0</v>
      </c>
      <c r="I20" s="3">
        <v>0</v>
      </c>
      <c r="J20" s="2">
        <v>42270</v>
      </c>
    </row>
    <row r="21" spans="1:10" x14ac:dyDescent="0.25">
      <c r="A21" s="4" t="s">
        <v>36</v>
      </c>
      <c r="B21" s="4" t="s">
        <v>35</v>
      </c>
      <c r="C21" s="4" t="s">
        <v>103</v>
      </c>
      <c r="D21" s="4" t="s">
        <v>21</v>
      </c>
      <c r="E21" s="3">
        <v>103626</v>
      </c>
      <c r="F21" s="3">
        <v>0</v>
      </c>
      <c r="G21" s="3">
        <v>0</v>
      </c>
      <c r="H21" s="3">
        <v>1400</v>
      </c>
      <c r="I21" s="3">
        <v>1648.66</v>
      </c>
      <c r="J21" s="2">
        <v>33848</v>
      </c>
    </row>
    <row r="22" spans="1:10" x14ac:dyDescent="0.25">
      <c r="A22" s="4" t="s">
        <v>37</v>
      </c>
      <c r="B22" s="4" t="s">
        <v>38</v>
      </c>
      <c r="C22" s="4" t="s">
        <v>80</v>
      </c>
      <c r="D22" s="4" t="s">
        <v>21</v>
      </c>
      <c r="E22" s="3">
        <v>10348.379999999999</v>
      </c>
      <c r="F22" s="3">
        <v>0</v>
      </c>
      <c r="G22" s="3">
        <v>0</v>
      </c>
      <c r="H22" s="3">
        <v>0</v>
      </c>
      <c r="I22" s="3">
        <v>0</v>
      </c>
      <c r="J22" s="2">
        <v>40824</v>
      </c>
    </row>
    <row r="23" spans="1:10" x14ac:dyDescent="0.25">
      <c r="A23" s="4" t="s">
        <v>39</v>
      </c>
      <c r="B23" s="4" t="s">
        <v>40</v>
      </c>
      <c r="C23" s="4" t="s">
        <v>24</v>
      </c>
      <c r="D23" s="4" t="s">
        <v>21</v>
      </c>
      <c r="E23" s="3">
        <v>51043</v>
      </c>
      <c r="F23" s="3">
        <v>7084.17</v>
      </c>
      <c r="G23" s="3">
        <f>2094.72+2291.04</f>
        <v>4385.76</v>
      </c>
      <c r="H23" s="3">
        <v>0</v>
      </c>
      <c r="I23" s="3">
        <v>0</v>
      </c>
      <c r="J23" s="2">
        <v>41990</v>
      </c>
    </row>
    <row r="24" spans="1:10" x14ac:dyDescent="0.25">
      <c r="A24" s="4" t="s">
        <v>41</v>
      </c>
      <c r="B24" s="4" t="s">
        <v>42</v>
      </c>
      <c r="C24" s="4" t="s">
        <v>105</v>
      </c>
      <c r="D24" s="4" t="s">
        <v>21</v>
      </c>
      <c r="E24" s="3">
        <v>69888</v>
      </c>
      <c r="F24" s="3">
        <v>9758.07</v>
      </c>
      <c r="G24" s="3">
        <f>1221.6+732.96</f>
        <v>1954.56</v>
      </c>
      <c r="H24" s="3">
        <v>0</v>
      </c>
      <c r="I24" s="3">
        <v>0</v>
      </c>
      <c r="J24" s="2">
        <v>38782</v>
      </c>
    </row>
    <row r="25" spans="1:10" x14ac:dyDescent="0.25">
      <c r="A25" s="4" t="s">
        <v>43</v>
      </c>
      <c r="B25" s="4" t="s">
        <v>44</v>
      </c>
      <c r="C25" s="4" t="s">
        <v>24</v>
      </c>
      <c r="D25" s="4" t="s">
        <v>21</v>
      </c>
      <c r="E25" s="3">
        <v>54954</v>
      </c>
      <c r="F25" s="3">
        <v>7804.87</v>
      </c>
      <c r="G25" s="3">
        <f>2203.04+2097.36</f>
        <v>4300.3999999999996</v>
      </c>
      <c r="H25" s="3">
        <v>0</v>
      </c>
      <c r="I25" s="3">
        <v>2.5</v>
      </c>
      <c r="J25" s="2">
        <v>41595</v>
      </c>
    </row>
    <row r="26" spans="1:10" x14ac:dyDescent="0.25">
      <c r="A26" s="4" t="s">
        <v>45</v>
      </c>
      <c r="B26" s="4" t="s">
        <v>46</v>
      </c>
      <c r="C26" s="4" t="s">
        <v>24</v>
      </c>
      <c r="D26" s="4" t="s">
        <v>21</v>
      </c>
      <c r="E26" s="3">
        <v>7268.26</v>
      </c>
      <c r="F26" s="3">
        <v>56.23</v>
      </c>
      <c r="G26" s="3">
        <v>0</v>
      </c>
      <c r="H26" s="3">
        <v>0</v>
      </c>
      <c r="I26" s="3">
        <v>0</v>
      </c>
      <c r="J26" s="2">
        <v>40731</v>
      </c>
    </row>
    <row r="27" spans="1:10" x14ac:dyDescent="0.25">
      <c r="A27" s="4" t="s">
        <v>47</v>
      </c>
      <c r="B27" s="4" t="s">
        <v>48</v>
      </c>
      <c r="C27" s="4" t="s">
        <v>24</v>
      </c>
      <c r="D27" s="4" t="s">
        <v>21</v>
      </c>
      <c r="E27" s="3">
        <v>57364</v>
      </c>
      <c r="F27" s="3">
        <f>4644.08+308.52</f>
        <v>4952.6000000000004</v>
      </c>
      <c r="G27" s="3">
        <f>970.2+2131.2</f>
        <v>3101.3999999999996</v>
      </c>
      <c r="H27" s="3">
        <v>0</v>
      </c>
      <c r="I27" s="3">
        <v>90</v>
      </c>
      <c r="J27" s="2">
        <v>41212</v>
      </c>
    </row>
    <row r="28" spans="1:10" x14ac:dyDescent="0.25">
      <c r="A28" s="4" t="s">
        <v>49</v>
      </c>
      <c r="B28" s="4" t="s">
        <v>50</v>
      </c>
      <c r="C28" s="4" t="s">
        <v>24</v>
      </c>
      <c r="D28" s="4" t="s">
        <v>21</v>
      </c>
      <c r="E28" s="3">
        <v>63523</v>
      </c>
      <c r="F28" s="3">
        <f>11.15+814.27</f>
        <v>825.42</v>
      </c>
      <c r="G28" s="3">
        <f>1922.16+1080</f>
        <v>3002.16</v>
      </c>
      <c r="H28" s="3">
        <v>0</v>
      </c>
      <c r="I28" s="3">
        <v>1427.04</v>
      </c>
      <c r="J28" s="2">
        <v>37166</v>
      </c>
    </row>
    <row r="29" spans="1:10" x14ac:dyDescent="0.25">
      <c r="A29" s="4" t="s">
        <v>51</v>
      </c>
      <c r="B29" s="4" t="s">
        <v>52</v>
      </c>
      <c r="C29" s="4" t="s">
        <v>104</v>
      </c>
      <c r="D29" s="4" t="s">
        <v>21</v>
      </c>
      <c r="E29" s="3">
        <v>84094</v>
      </c>
      <c r="F29" s="3">
        <f>97.02+647.73</f>
        <v>744.75</v>
      </c>
      <c r="G29" s="3">
        <v>0</v>
      </c>
      <c r="H29" s="3">
        <v>1400</v>
      </c>
      <c r="I29" s="3">
        <f>90+1277.43</f>
        <v>1367.43</v>
      </c>
      <c r="J29" s="2">
        <v>39432</v>
      </c>
    </row>
    <row r="30" spans="1:10" x14ac:dyDescent="0.25">
      <c r="A30" s="4" t="s">
        <v>54</v>
      </c>
      <c r="B30" s="4" t="s">
        <v>55</v>
      </c>
      <c r="C30" s="4" t="s">
        <v>56</v>
      </c>
      <c r="D30" s="4" t="s">
        <v>53</v>
      </c>
      <c r="E30" s="3">
        <v>58947</v>
      </c>
      <c r="F30" s="3">
        <f>286.02+6376.19</f>
        <v>6662.2099999999991</v>
      </c>
      <c r="G30" s="3">
        <v>0</v>
      </c>
      <c r="H30" s="3">
        <v>1125</v>
      </c>
      <c r="I30" s="3">
        <v>0</v>
      </c>
      <c r="J30" s="2">
        <v>39454</v>
      </c>
    </row>
    <row r="31" spans="1:10" x14ac:dyDescent="0.25">
      <c r="A31" s="4" t="s">
        <v>57</v>
      </c>
      <c r="B31" s="4" t="s">
        <v>58</v>
      </c>
      <c r="C31" s="4" t="s">
        <v>59</v>
      </c>
      <c r="D31" s="4" t="s">
        <v>53</v>
      </c>
      <c r="E31" s="3">
        <v>65603</v>
      </c>
      <c r="F31" s="3">
        <f>11290.68+486.99</f>
        <v>11777.67</v>
      </c>
      <c r="G31" s="3">
        <v>0</v>
      </c>
      <c r="H31" s="3">
        <v>1025</v>
      </c>
      <c r="I31" s="3">
        <v>1484.16</v>
      </c>
      <c r="J31" s="2">
        <v>32797</v>
      </c>
    </row>
    <row r="32" spans="1:10" x14ac:dyDescent="0.25">
      <c r="A32" s="4" t="s">
        <v>60</v>
      </c>
      <c r="B32" s="4" t="s">
        <v>61</v>
      </c>
      <c r="C32" s="4" t="s">
        <v>65</v>
      </c>
      <c r="D32" s="4" t="s">
        <v>53</v>
      </c>
      <c r="E32" s="3">
        <v>44741</v>
      </c>
      <c r="F32" s="3">
        <f>44.35+6987.1</f>
        <v>7031.4500000000007</v>
      </c>
      <c r="G32" s="3">
        <v>0</v>
      </c>
      <c r="H32" s="3">
        <v>550</v>
      </c>
      <c r="I32" s="3">
        <v>0</v>
      </c>
      <c r="J32" s="2">
        <v>42521</v>
      </c>
    </row>
    <row r="33" spans="1:10" x14ac:dyDescent="0.25">
      <c r="A33" s="4" t="s">
        <v>62</v>
      </c>
      <c r="B33" s="4" t="s">
        <v>63</v>
      </c>
      <c r="C33" s="4" t="s">
        <v>64</v>
      </c>
      <c r="D33" s="4" t="s">
        <v>53</v>
      </c>
      <c r="E33" s="3">
        <v>41288</v>
      </c>
      <c r="F33" s="3">
        <v>4594.43</v>
      </c>
      <c r="G33" s="3">
        <v>0</v>
      </c>
      <c r="H33" s="3">
        <v>625</v>
      </c>
      <c r="I33" s="3">
        <v>0</v>
      </c>
      <c r="J33" s="2">
        <v>40505</v>
      </c>
    </row>
    <row r="34" spans="1:10" x14ac:dyDescent="0.25">
      <c r="A34" s="4" t="s">
        <v>66</v>
      </c>
      <c r="B34" s="4" t="s">
        <v>67</v>
      </c>
      <c r="C34" s="4" t="s">
        <v>59</v>
      </c>
      <c r="D34" s="4" t="s">
        <v>53</v>
      </c>
      <c r="E34" s="3">
        <v>65416</v>
      </c>
      <c r="F34" s="3">
        <f>510.18+7429.9</f>
        <v>7940.08</v>
      </c>
      <c r="G34" s="3">
        <v>0</v>
      </c>
      <c r="H34" s="3">
        <v>1400</v>
      </c>
      <c r="I34" s="3">
        <v>0</v>
      </c>
      <c r="J34" s="2">
        <v>31736</v>
      </c>
    </row>
    <row r="35" spans="1:10" x14ac:dyDescent="0.25">
      <c r="A35" s="4" t="s">
        <v>68</v>
      </c>
      <c r="B35" s="4" t="s">
        <v>69</v>
      </c>
      <c r="C35" s="4" t="s">
        <v>64</v>
      </c>
      <c r="D35" s="4" t="s">
        <v>53</v>
      </c>
      <c r="E35" s="3">
        <v>28064</v>
      </c>
      <c r="F35" s="3">
        <f>145.53+2091.14</f>
        <v>2236.67</v>
      </c>
      <c r="G35" s="3">
        <v>0</v>
      </c>
      <c r="H35" s="3">
        <v>828</v>
      </c>
      <c r="I35" s="3">
        <v>0</v>
      </c>
      <c r="J35" s="2">
        <v>42051</v>
      </c>
    </row>
    <row r="36" spans="1:10" x14ac:dyDescent="0.25">
      <c r="A36" s="4" t="s">
        <v>45</v>
      </c>
      <c r="B36" s="4" t="s">
        <v>70</v>
      </c>
      <c r="C36" s="4" t="s">
        <v>71</v>
      </c>
      <c r="D36" s="4" t="s">
        <v>53</v>
      </c>
      <c r="E36" s="3">
        <v>79685</v>
      </c>
      <c r="F36" s="3">
        <v>0</v>
      </c>
      <c r="G36" s="3">
        <v>0</v>
      </c>
      <c r="H36" s="3">
        <v>1750</v>
      </c>
      <c r="I36" s="3">
        <v>1768.32</v>
      </c>
      <c r="J36" s="2">
        <v>33773</v>
      </c>
    </row>
    <row r="37" spans="1:10" x14ac:dyDescent="0.25">
      <c r="A37" s="4" t="s">
        <v>72</v>
      </c>
      <c r="B37" s="4" t="s">
        <v>73</v>
      </c>
      <c r="C37" s="4" t="s">
        <v>65</v>
      </c>
      <c r="D37" s="4" t="s">
        <v>53</v>
      </c>
      <c r="E37" s="3">
        <v>48963</v>
      </c>
      <c r="F37" s="3">
        <f>185.71+2800.01</f>
        <v>2985.7200000000003</v>
      </c>
      <c r="G37" s="3">
        <v>0</v>
      </c>
      <c r="H37" s="3">
        <v>1100</v>
      </c>
      <c r="I37" s="3">
        <v>945.42</v>
      </c>
      <c r="J37" s="2">
        <v>36213</v>
      </c>
    </row>
    <row r="38" spans="1:10" x14ac:dyDescent="0.25">
      <c r="A38" s="4" t="s">
        <v>60</v>
      </c>
      <c r="B38" s="4" t="s">
        <v>74</v>
      </c>
      <c r="C38" s="4" t="s">
        <v>71</v>
      </c>
      <c r="D38" s="4" t="s">
        <v>53</v>
      </c>
      <c r="E38" s="3">
        <v>83054</v>
      </c>
      <c r="F38" s="3">
        <v>0</v>
      </c>
      <c r="G38" s="3">
        <v>0</v>
      </c>
      <c r="H38" s="3">
        <v>1750</v>
      </c>
      <c r="I38" s="3">
        <v>1843.2</v>
      </c>
      <c r="J38" s="2">
        <v>35097</v>
      </c>
    </row>
    <row r="39" spans="1:10" x14ac:dyDescent="0.25">
      <c r="A39" s="4" t="s">
        <v>82</v>
      </c>
      <c r="B39" s="4" t="s">
        <v>83</v>
      </c>
      <c r="C39" s="4" t="s">
        <v>84</v>
      </c>
      <c r="D39" s="4" t="s">
        <v>95</v>
      </c>
      <c r="E39" s="3">
        <v>2625</v>
      </c>
      <c r="F39" s="3">
        <v>0</v>
      </c>
      <c r="G39" s="3">
        <v>0</v>
      </c>
      <c r="H39" s="3">
        <v>0</v>
      </c>
      <c r="I39" s="3">
        <v>0</v>
      </c>
      <c r="J39" s="2">
        <v>42856</v>
      </c>
    </row>
    <row r="40" spans="1:10" x14ac:dyDescent="0.25">
      <c r="A40" s="4" t="s">
        <v>85</v>
      </c>
      <c r="B40" s="4" t="s">
        <v>86</v>
      </c>
      <c r="C40" s="4" t="s">
        <v>84</v>
      </c>
      <c r="D40" s="4" t="s">
        <v>95</v>
      </c>
      <c r="E40" s="3">
        <v>2700</v>
      </c>
      <c r="F40" s="3">
        <v>0</v>
      </c>
      <c r="G40" s="3">
        <v>0</v>
      </c>
      <c r="H40" s="3">
        <v>0</v>
      </c>
      <c r="I40" s="3">
        <v>0</v>
      </c>
      <c r="J40" s="2">
        <v>42125</v>
      </c>
    </row>
    <row r="41" spans="1:10" x14ac:dyDescent="0.25">
      <c r="A41" s="4" t="s">
        <v>87</v>
      </c>
      <c r="B41" s="4" t="s">
        <v>88</v>
      </c>
      <c r="C41" s="4" t="s">
        <v>84</v>
      </c>
      <c r="D41" s="4" t="s">
        <v>95</v>
      </c>
      <c r="E41" s="3">
        <v>2700</v>
      </c>
      <c r="F41" s="3">
        <v>0</v>
      </c>
      <c r="G41" s="3">
        <v>0</v>
      </c>
      <c r="H41" s="3">
        <v>0</v>
      </c>
      <c r="I41" s="3">
        <v>0</v>
      </c>
      <c r="J41" s="2">
        <v>42125</v>
      </c>
    </row>
    <row r="42" spans="1:10" x14ac:dyDescent="0.25">
      <c r="A42" s="4" t="s">
        <v>68</v>
      </c>
      <c r="B42" s="4" t="s">
        <v>89</v>
      </c>
      <c r="C42" s="4" t="s">
        <v>84</v>
      </c>
      <c r="D42" s="4" t="s">
        <v>95</v>
      </c>
      <c r="E42" s="3">
        <v>2625</v>
      </c>
      <c r="F42" s="3">
        <v>0</v>
      </c>
      <c r="G42" s="3">
        <v>0</v>
      </c>
      <c r="H42" s="3">
        <v>0</v>
      </c>
      <c r="I42" s="3">
        <v>0</v>
      </c>
      <c r="J42" s="2">
        <v>42856</v>
      </c>
    </row>
    <row r="43" spans="1:10" x14ac:dyDescent="0.25">
      <c r="A43" s="4" t="s">
        <v>90</v>
      </c>
      <c r="B43" s="4" t="s">
        <v>91</v>
      </c>
      <c r="C43" s="4" t="s">
        <v>92</v>
      </c>
      <c r="D43" s="4" t="s">
        <v>95</v>
      </c>
      <c r="E43" s="3">
        <v>5150</v>
      </c>
      <c r="F43" s="3">
        <v>0</v>
      </c>
      <c r="G43" s="3">
        <v>0</v>
      </c>
      <c r="H43" s="3">
        <v>0</v>
      </c>
      <c r="I43" s="3">
        <v>0</v>
      </c>
      <c r="J43" s="2">
        <v>42856</v>
      </c>
    </row>
    <row r="44" spans="1:10" x14ac:dyDescent="0.25">
      <c r="A44" s="4" t="s">
        <v>93</v>
      </c>
      <c r="B44" s="4" t="s">
        <v>94</v>
      </c>
      <c r="C44" s="4" t="s">
        <v>84</v>
      </c>
      <c r="D44" s="4" t="s">
        <v>95</v>
      </c>
      <c r="E44" s="3">
        <v>2700</v>
      </c>
      <c r="F44" s="3">
        <v>0</v>
      </c>
      <c r="G44" s="3">
        <v>0</v>
      </c>
      <c r="H44" s="3">
        <v>0</v>
      </c>
      <c r="I44" s="3">
        <v>0</v>
      </c>
      <c r="J44" s="2">
        <v>42125</v>
      </c>
    </row>
    <row r="45" spans="1:10" x14ac:dyDescent="0.25">
      <c r="A45" s="4"/>
      <c r="B45" s="4"/>
      <c r="C45" s="4"/>
      <c r="D45" s="4"/>
      <c r="E45" s="3"/>
      <c r="F45" s="3"/>
      <c r="G45" s="3"/>
      <c r="H45" s="3"/>
      <c r="I45" s="3"/>
      <c r="J45" s="2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2"/>
    </row>
    <row r="47" spans="1:10" x14ac:dyDescent="0.25">
      <c r="A47" s="4"/>
      <c r="B47" s="4"/>
      <c r="C47" s="4"/>
      <c r="D47" s="4"/>
      <c r="E47" s="3"/>
      <c r="F47" s="3"/>
      <c r="G47" s="3"/>
      <c r="H47" s="3"/>
      <c r="I47" s="3"/>
      <c r="J47" s="2"/>
    </row>
    <row r="48" spans="1:10" x14ac:dyDescent="0.25">
      <c r="A48" s="4"/>
      <c r="B48" s="4"/>
      <c r="C48" s="4"/>
      <c r="D48" s="4"/>
      <c r="E48" s="3"/>
      <c r="F48" s="3"/>
      <c r="G48" s="3"/>
      <c r="H48" s="3"/>
      <c r="I48" s="3"/>
      <c r="J48" s="2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2"/>
    </row>
    <row r="50" spans="1:10" x14ac:dyDescent="0.25">
      <c r="A50" s="4"/>
      <c r="B50" s="4"/>
      <c r="C50" s="4"/>
      <c r="D50" s="4"/>
      <c r="E50" s="3"/>
      <c r="F50" s="3"/>
      <c r="G50" s="3"/>
      <c r="H50" s="3"/>
      <c r="I50" s="3"/>
      <c r="J50" s="2"/>
    </row>
    <row r="51" spans="1:10" x14ac:dyDescent="0.25">
      <c r="A51" s="4"/>
      <c r="B51" s="4"/>
      <c r="C51" s="4"/>
      <c r="D51" s="4"/>
      <c r="E51" s="3"/>
      <c r="F51" s="3"/>
      <c r="G51" s="3"/>
      <c r="H51" s="3"/>
      <c r="I51" s="3"/>
      <c r="J51" s="2"/>
    </row>
    <row r="52" spans="1:10" x14ac:dyDescent="0.25">
      <c r="A52" s="4"/>
      <c r="B52" s="4"/>
      <c r="C52" s="4"/>
      <c r="D52" s="4"/>
      <c r="E52" s="3"/>
      <c r="F52" s="3"/>
      <c r="G52" s="3"/>
      <c r="H52" s="3"/>
      <c r="I52" s="3"/>
      <c r="J52" s="2"/>
    </row>
    <row r="53" spans="1:10" x14ac:dyDescent="0.25">
      <c r="A53" s="4"/>
      <c r="B53" s="4"/>
      <c r="C53" s="4"/>
      <c r="D53" s="4"/>
      <c r="E53" s="3"/>
      <c r="F53" s="3"/>
      <c r="G53" s="3"/>
      <c r="H53" s="3"/>
      <c r="I53" s="3"/>
      <c r="J53" s="2"/>
    </row>
    <row r="54" spans="1:10" x14ac:dyDescent="0.25">
      <c r="A54" s="4"/>
      <c r="B54" s="4"/>
      <c r="C54" s="4"/>
      <c r="D54" s="4"/>
      <c r="E54" s="3"/>
      <c r="F54" s="3"/>
      <c r="G54" s="3"/>
      <c r="H54" s="3"/>
      <c r="I54" s="3"/>
      <c r="J54" s="2"/>
    </row>
    <row r="55" spans="1:10" x14ac:dyDescent="0.25">
      <c r="A55" s="4"/>
      <c r="B55" s="4"/>
      <c r="C55" s="4"/>
      <c r="D55" s="4"/>
      <c r="E55" s="3"/>
      <c r="F55" s="3"/>
      <c r="G55" s="3"/>
      <c r="H55" s="3"/>
      <c r="I55" s="3"/>
      <c r="J55" s="2"/>
    </row>
    <row r="56" spans="1:10" x14ac:dyDescent="0.25">
      <c r="A56" s="4"/>
      <c r="B56" s="4"/>
      <c r="C56" s="4"/>
      <c r="D56" s="4"/>
      <c r="E56" s="3"/>
      <c r="F56" s="3"/>
      <c r="G56" s="3"/>
      <c r="H56" s="3"/>
      <c r="I56" s="3"/>
      <c r="J56" s="2"/>
    </row>
    <row r="57" spans="1:10" x14ac:dyDescent="0.25">
      <c r="A57" s="4"/>
      <c r="B57" s="4"/>
      <c r="C57" s="4"/>
      <c r="D57" s="4"/>
      <c r="E57" s="3"/>
      <c r="F57" s="3"/>
      <c r="G57" s="3"/>
      <c r="H57" s="3"/>
      <c r="I57" s="3"/>
      <c r="J57" s="2"/>
    </row>
    <row r="58" spans="1:10" x14ac:dyDescent="0.25">
      <c r="A58" s="4"/>
      <c r="B58" s="4"/>
      <c r="C58" s="4"/>
      <c r="D58" s="4"/>
      <c r="E58" s="3"/>
      <c r="F58" s="3"/>
      <c r="G58" s="3"/>
      <c r="H58" s="3"/>
      <c r="I58" s="3"/>
      <c r="J58" s="2"/>
    </row>
    <row r="59" spans="1:10" x14ac:dyDescent="0.25">
      <c r="A59" s="4"/>
      <c r="B59" s="4"/>
      <c r="C59" s="4"/>
      <c r="D59" s="4"/>
      <c r="E59" s="3"/>
      <c r="F59" s="3"/>
      <c r="G59" s="3"/>
      <c r="H59" s="3"/>
      <c r="I59" s="3"/>
      <c r="J59" s="2"/>
    </row>
    <row r="60" spans="1:10" x14ac:dyDescent="0.25">
      <c r="A60" s="4"/>
      <c r="B60" s="4"/>
      <c r="C60" s="4"/>
      <c r="D60" s="4"/>
      <c r="E60" s="3"/>
      <c r="F60" s="3"/>
      <c r="G60" s="3"/>
      <c r="H60" s="3"/>
      <c r="I60" s="3"/>
      <c r="J60" s="2"/>
    </row>
    <row r="61" spans="1:10" x14ac:dyDescent="0.25">
      <c r="A61" s="4"/>
      <c r="B61" s="4"/>
      <c r="C61" s="4"/>
      <c r="D61" s="4"/>
      <c r="E61" s="3"/>
      <c r="F61" s="3"/>
      <c r="G61" s="3"/>
      <c r="H61" s="3"/>
      <c r="I61" s="3"/>
      <c r="J61" s="2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2"/>
    </row>
    <row r="63" spans="1:10" x14ac:dyDescent="0.25">
      <c r="A63" s="4"/>
      <c r="B63" s="4"/>
      <c r="C63" s="4"/>
      <c r="D63" s="4"/>
      <c r="E63" s="3"/>
      <c r="F63" s="3"/>
      <c r="G63" s="3"/>
      <c r="H63" s="3"/>
      <c r="I63" s="3"/>
      <c r="J63" s="2"/>
    </row>
    <row r="64" spans="1:10" x14ac:dyDescent="0.25">
      <c r="A64" s="4"/>
      <c r="B64" s="4"/>
      <c r="C64" s="4"/>
      <c r="D64" s="4"/>
      <c r="E64" s="3"/>
      <c r="F64" s="3"/>
      <c r="G64" s="3"/>
      <c r="H64" s="3"/>
      <c r="I64" s="3"/>
      <c r="J64" s="2"/>
    </row>
    <row r="65" spans="1:10" x14ac:dyDescent="0.25">
      <c r="A65" s="4"/>
      <c r="B65" s="4"/>
      <c r="C65" s="4"/>
      <c r="D65" s="4"/>
      <c r="E65" s="3"/>
      <c r="F65" s="3"/>
      <c r="G65" s="3"/>
      <c r="H65" s="3"/>
      <c r="I65" s="3"/>
      <c r="J65" s="2"/>
    </row>
    <row r="66" spans="1:10" x14ac:dyDescent="0.25">
      <c r="A66" s="4"/>
      <c r="B66" s="4"/>
      <c r="C66" s="4"/>
      <c r="D66" s="4"/>
      <c r="E66" s="3"/>
      <c r="F66" s="3"/>
      <c r="G66" s="3"/>
      <c r="H66" s="3"/>
      <c r="I66" s="3"/>
      <c r="J66" s="2"/>
    </row>
    <row r="67" spans="1:10" x14ac:dyDescent="0.25">
      <c r="A67" s="4"/>
      <c r="B67" s="4"/>
      <c r="C67" s="4"/>
      <c r="D67" s="4"/>
      <c r="E67" s="3"/>
      <c r="F67" s="3"/>
      <c r="G67" s="3"/>
      <c r="H67" s="3"/>
      <c r="I67" s="3"/>
      <c r="J67" s="2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2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2"/>
    </row>
  </sheetData>
  <pageMargins left="0.2" right="0.2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LeadingIT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Menz</dc:creator>
  <cp:lastModifiedBy>Finance</cp:lastModifiedBy>
  <cp:lastPrinted>2018-04-16T18:55:13Z</cp:lastPrinted>
  <dcterms:created xsi:type="dcterms:W3CDTF">2017-04-21T17:06:59Z</dcterms:created>
  <dcterms:modified xsi:type="dcterms:W3CDTF">2018-04-23T19:02:58Z</dcterms:modified>
</cp:coreProperties>
</file>