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GPLDC14\FoldRed\Director\My Documents\FOIA\BGA 4-18-18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L30" i="1" l="1"/>
  <c r="L26" i="1"/>
  <c r="L21" i="1"/>
  <c r="L15" i="1"/>
  <c r="G9" i="1"/>
  <c r="G15" i="1"/>
  <c r="G21" i="1"/>
  <c r="G26" i="1"/>
  <c r="G30" i="1"/>
  <c r="I9" i="1"/>
  <c r="I15" i="1"/>
  <c r="I21" i="1"/>
  <c r="I26" i="1"/>
  <c r="I30" i="1"/>
  <c r="I32" i="1" l="1"/>
  <c r="P30" i="1"/>
  <c r="P26" i="1"/>
  <c r="P21" i="1"/>
  <c r="P15" i="1"/>
  <c r="P9" i="1"/>
  <c r="O15" i="1" l="1"/>
  <c r="O30" i="1"/>
  <c r="O26" i="1"/>
  <c r="O21" i="1"/>
  <c r="O9" i="1"/>
  <c r="L9" i="1"/>
  <c r="O32" i="1" l="1"/>
</calcChain>
</file>

<file path=xl/sharedStrings.xml><?xml version="1.0" encoding="utf-8"?>
<sst xmlns="http://schemas.openxmlformats.org/spreadsheetml/2006/main" count="113" uniqueCount="88">
  <si>
    <t>Position</t>
  </si>
  <si>
    <t>Name</t>
  </si>
  <si>
    <t>Director</t>
  </si>
  <si>
    <t>Shannon Halikias</t>
  </si>
  <si>
    <t>Genna Mickey</t>
  </si>
  <si>
    <t>Reference Librarian</t>
  </si>
  <si>
    <t>Adult Svc. Assistant</t>
  </si>
  <si>
    <t>Judy Flaherty</t>
  </si>
  <si>
    <t>Adult Department Total</t>
  </si>
  <si>
    <t>Children's Svc. Manager</t>
  </si>
  <si>
    <t>Children's Svc. Assistant</t>
  </si>
  <si>
    <t>Alison Schwarz*</t>
  </si>
  <si>
    <t>Children's Svc. Total</t>
  </si>
  <si>
    <t>Circulation Supervisor</t>
  </si>
  <si>
    <t>Scott Noblitt</t>
  </si>
  <si>
    <t>Circulation Clerk</t>
  </si>
  <si>
    <t>Amanda Tate</t>
  </si>
  <si>
    <t>Trina Schwingel</t>
  </si>
  <si>
    <t>Shelver</t>
  </si>
  <si>
    <t>Circulation Total</t>
  </si>
  <si>
    <t>Computer Svc./IT/Facility Mgr.</t>
  </si>
  <si>
    <t>Wayne Lindquist</t>
  </si>
  <si>
    <t>Building Svc. Assistant</t>
  </si>
  <si>
    <t>Ryan Griffin</t>
  </si>
  <si>
    <t>Computer Svc. Total</t>
  </si>
  <si>
    <t>Technical Svc. Manager</t>
  </si>
  <si>
    <t>Mary Clapp</t>
  </si>
  <si>
    <t>Technical Svc. Clerk</t>
  </si>
  <si>
    <t>Technical Svc. Total</t>
  </si>
  <si>
    <t>Hours PP</t>
  </si>
  <si>
    <t>Hourly</t>
  </si>
  <si>
    <t>FY 16/17</t>
  </si>
  <si>
    <t>Annual</t>
  </si>
  <si>
    <t>Aimee Marx</t>
  </si>
  <si>
    <t>2% Increase</t>
  </si>
  <si>
    <t>Assistant Director</t>
  </si>
  <si>
    <t>Adjusted Final</t>
  </si>
  <si>
    <t>17/18</t>
  </si>
  <si>
    <t>Yearly Salary Est</t>
  </si>
  <si>
    <t>Start Date</t>
  </si>
  <si>
    <t>Hourly (16/17)</t>
  </si>
  <si>
    <t>Salary  (16/17)</t>
  </si>
  <si>
    <t>Carla Limbaugh</t>
  </si>
  <si>
    <t>Temporary Staff Assistant</t>
  </si>
  <si>
    <t>Tim Fitzgerald</t>
  </si>
  <si>
    <t>Children's Serc. Manager</t>
  </si>
  <si>
    <t>Nancy Lupo</t>
  </si>
  <si>
    <t>Elizabeth Dickter</t>
  </si>
  <si>
    <t xml:space="preserve"> </t>
  </si>
  <si>
    <t xml:space="preserve"> *Changing to salary+30 Hours</t>
  </si>
  <si>
    <t xml:space="preserve">2 percent </t>
  </si>
  <si>
    <t>FY 17/18</t>
  </si>
  <si>
    <t xml:space="preserve">Additional </t>
  </si>
  <si>
    <t>* Mickey = Promotion and salary adjustment to Assistant Director</t>
  </si>
  <si>
    <t>*Halikias = Salary set by Board</t>
  </si>
  <si>
    <t xml:space="preserve">*Halikias = 17/18 additional stipend of $5,800 to assit with health insurance costs obtained independently.   </t>
  </si>
  <si>
    <t xml:space="preserve">                       The Library does not provide individual policies for health or IMRF</t>
  </si>
  <si>
    <t xml:space="preserve">W-2 Reported </t>
  </si>
  <si>
    <t>Gross Calender 2017</t>
  </si>
  <si>
    <t>see above combined</t>
  </si>
  <si>
    <t>Projected</t>
  </si>
  <si>
    <t xml:space="preserve">Final </t>
  </si>
  <si>
    <t>Estimated</t>
  </si>
  <si>
    <t>Calender 2017</t>
  </si>
  <si>
    <t>Department</t>
  </si>
  <si>
    <t>Title</t>
  </si>
  <si>
    <t>Administration</t>
  </si>
  <si>
    <t>Admin/Adult</t>
  </si>
  <si>
    <t>Adult</t>
  </si>
  <si>
    <t>Youth</t>
  </si>
  <si>
    <t>Youth Manager</t>
  </si>
  <si>
    <t>Youth Manager (former)</t>
  </si>
  <si>
    <t>Associate</t>
  </si>
  <si>
    <t xml:space="preserve">Associate </t>
  </si>
  <si>
    <t>Circulation</t>
  </si>
  <si>
    <t>Supervisor</t>
  </si>
  <si>
    <t>Clerk</t>
  </si>
  <si>
    <t>Floater Assistance</t>
  </si>
  <si>
    <t>Building</t>
  </si>
  <si>
    <t>IT Manager</t>
  </si>
  <si>
    <t xml:space="preserve">Custodial </t>
  </si>
  <si>
    <t>Tech Services Manager</t>
  </si>
  <si>
    <t>Tech Services</t>
  </si>
  <si>
    <t>Tech Clerk</t>
  </si>
  <si>
    <t xml:space="preserve">Youth </t>
  </si>
  <si>
    <t>Library Director</t>
  </si>
  <si>
    <t>Hrs per</t>
  </si>
  <si>
    <t>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</si>
</sst>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NumberFormat="1"/>
    <xf numFmtId="0" fontId="1" fillId="2" borderId="0" xfId="0" applyFont="1" applyFill="1"/>
    <xf numFmtId="4" fontId="0" fillId="0" borderId="0" xfId="0" applyNumberFormat="1"/>
    <xf numFmtId="0" fontId="2" fillId="3" borderId="0" xfId="0" applyFont="1" applyFill="1"/>
    <xf numFmtId="0" fontId="0" fillId="0" borderId="0" xfId="0" applyFont="1" applyFill="1"/>
    <xf numFmtId="0" fontId="1" fillId="3" borderId="0" xfId="0" applyFont="1" applyFill="1"/>
    <xf numFmtId="0" fontId="3" fillId="3" borderId="0" xfId="0" applyFont="1" applyFill="1"/>
    <xf numFmtId="4" fontId="1" fillId="3" borderId="0" xfId="0" applyNumberFormat="1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3" borderId="0" xfId="0" applyFill="1"/>
    <xf numFmtId="0" fontId="1" fillId="4" borderId="1" xfId="0" applyFont="1" applyFill="1" applyBorder="1"/>
    <xf numFmtId="4" fontId="1" fillId="2" borderId="0" xfId="0" applyNumberFormat="1" applyFont="1" applyFill="1"/>
    <xf numFmtId="14" fontId="0" fillId="0" borderId="0" xfId="0" applyNumberFormat="1"/>
    <xf numFmtId="0" fontId="0" fillId="3" borderId="0" xfId="0" applyNumberFormat="1" applyFill="1"/>
    <xf numFmtId="14" fontId="0" fillId="0" borderId="0" xfId="0" applyNumberFormat="1" applyFill="1"/>
    <xf numFmtId="4" fontId="0" fillId="3" borderId="0" xfId="0" applyNumberFormat="1" applyFill="1"/>
    <xf numFmtId="14" fontId="0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/>
    <xf numFmtId="0" fontId="0" fillId="4" borderId="6" xfId="0" applyFill="1" applyBorder="1"/>
    <xf numFmtId="0" fontId="0" fillId="4" borderId="6" xfId="0" applyFont="1" applyFill="1" applyBorder="1" applyAlignment="1">
      <alignment horizontal="center"/>
    </xf>
    <xf numFmtId="0" fontId="0" fillId="4" borderId="7" xfId="0" applyFill="1" applyBorder="1"/>
    <xf numFmtId="0" fontId="1" fillId="0" borderId="0" xfId="0" applyNumberFormat="1" applyFont="1" applyAlignment="1">
      <alignment horizontal="center"/>
    </xf>
    <xf numFmtId="6" fontId="0" fillId="0" borderId="0" xfId="0" applyNumberFormat="1" applyFont="1"/>
    <xf numFmtId="0" fontId="0" fillId="0" borderId="0" xfId="0" applyNumberFormat="1" applyFont="1"/>
    <xf numFmtId="0" fontId="1" fillId="4" borderId="3" xfId="0" applyNumberFormat="1" applyFont="1" applyFill="1" applyBorder="1"/>
    <xf numFmtId="0" fontId="1" fillId="4" borderId="6" xfId="0" applyNumberFormat="1" applyFont="1" applyFill="1" applyBorder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4" borderId="3" xfId="0" applyNumberFormat="1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4" fontId="1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-@%20Report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C1" workbookViewId="0">
      <selection activeCell="F2" sqref="F2"/>
    </sheetView>
  </sheetViews>
  <sheetFormatPr defaultRowHeight="15" x14ac:dyDescent="0.25"/>
  <cols>
    <col min="1" max="1" width="26.28515625" customWidth="1"/>
    <col min="2" max="2" width="15.85546875" customWidth="1"/>
    <col min="3" max="3" width="22.5703125" customWidth="1"/>
    <col min="4" max="4" width="18.28515625" customWidth="1"/>
    <col min="5" max="5" width="12.7109375" customWidth="1"/>
    <col min="6" max="6" width="10" customWidth="1"/>
    <col min="7" max="7" width="13.42578125" customWidth="1"/>
    <col min="8" max="8" width="12" customWidth="1"/>
    <col min="9" max="9" width="12.7109375" customWidth="1"/>
    <col min="10" max="10" width="14.42578125" customWidth="1"/>
    <col min="11" max="11" width="13.5703125" customWidth="1"/>
    <col min="12" max="12" width="17.42578125" style="7" customWidth="1"/>
    <col min="13" max="13" width="19.5703125" customWidth="1"/>
    <col min="14" max="14" width="12.140625" customWidth="1"/>
    <col min="15" max="15" width="16.28515625" customWidth="1"/>
    <col min="17" max="17" width="19.5703125" style="40" customWidth="1"/>
  </cols>
  <sheetData>
    <row r="1" spans="1:17" x14ac:dyDescent="0.25">
      <c r="A1" s="13" t="s">
        <v>0</v>
      </c>
      <c r="B1" s="14" t="s">
        <v>64</v>
      </c>
      <c r="C1" s="14" t="s">
        <v>65</v>
      </c>
      <c r="D1" s="29" t="s">
        <v>1</v>
      </c>
      <c r="E1" s="29" t="s">
        <v>39</v>
      </c>
      <c r="F1" s="29" t="s">
        <v>86</v>
      </c>
      <c r="G1" s="30" t="s">
        <v>31</v>
      </c>
      <c r="H1" s="30" t="s">
        <v>31</v>
      </c>
      <c r="I1" s="30" t="s">
        <v>31</v>
      </c>
      <c r="J1" s="38" t="s">
        <v>36</v>
      </c>
      <c r="K1" s="38" t="s">
        <v>36</v>
      </c>
      <c r="L1" s="43" t="s">
        <v>51</v>
      </c>
      <c r="M1" s="30" t="s">
        <v>37</v>
      </c>
      <c r="N1" s="30" t="s">
        <v>52</v>
      </c>
      <c r="O1" s="30" t="s">
        <v>37</v>
      </c>
      <c r="P1" s="31" t="s">
        <v>29</v>
      </c>
      <c r="Q1" s="44" t="s">
        <v>57</v>
      </c>
    </row>
    <row r="2" spans="1:17" ht="15.75" thickBot="1" x14ac:dyDescent="0.3">
      <c r="A2" s="15"/>
      <c r="B2" s="16"/>
      <c r="C2" s="16"/>
      <c r="D2" s="32"/>
      <c r="E2" s="32"/>
      <c r="F2" s="50" t="s">
        <v>87</v>
      </c>
      <c r="G2" s="33" t="s">
        <v>34</v>
      </c>
      <c r="H2" s="33" t="s">
        <v>30</v>
      </c>
      <c r="I2" s="33" t="s">
        <v>32</v>
      </c>
      <c r="J2" s="39" t="s">
        <v>40</v>
      </c>
      <c r="K2" s="49" t="s">
        <v>41</v>
      </c>
      <c r="L2" s="45" t="s">
        <v>50</v>
      </c>
      <c r="M2" s="46" t="s">
        <v>30</v>
      </c>
      <c r="N2" s="47" t="s">
        <v>51</v>
      </c>
      <c r="O2" s="46" t="s">
        <v>38</v>
      </c>
      <c r="P2" s="34"/>
      <c r="Q2" s="48" t="s">
        <v>58</v>
      </c>
    </row>
    <row r="3" spans="1:17" x14ac:dyDescent="0.25">
      <c r="J3" s="5"/>
      <c r="K3" s="5"/>
      <c r="M3" s="35"/>
      <c r="O3" s="5"/>
    </row>
    <row r="4" spans="1:17" x14ac:dyDescent="0.25">
      <c r="A4" s="2" t="s">
        <v>2</v>
      </c>
      <c r="B4" s="4" t="s">
        <v>66</v>
      </c>
      <c r="C4" s="4" t="s">
        <v>85</v>
      </c>
      <c r="D4" s="4" t="s">
        <v>3</v>
      </c>
      <c r="E4" s="24">
        <v>41932</v>
      </c>
      <c r="F4" s="4">
        <v>60</v>
      </c>
      <c r="G4" s="37">
        <v>1157</v>
      </c>
      <c r="H4" s="37">
        <v>37.840000000000003</v>
      </c>
      <c r="I4" s="19">
        <v>59012</v>
      </c>
      <c r="J4" s="5">
        <v>38.46</v>
      </c>
      <c r="K4" s="5">
        <v>60000</v>
      </c>
      <c r="L4" s="7">
        <v>1200</v>
      </c>
      <c r="M4" s="5">
        <v>39.229999999999997</v>
      </c>
      <c r="N4" s="36">
        <v>5800</v>
      </c>
      <c r="O4" s="23">
        <v>67000</v>
      </c>
      <c r="P4" s="21">
        <v>60</v>
      </c>
      <c r="Q4" s="40">
        <v>61346.09</v>
      </c>
    </row>
    <row r="5" spans="1:17" x14ac:dyDescent="0.25">
      <c r="B5" s="4"/>
      <c r="C5" s="4"/>
      <c r="I5" s="7"/>
      <c r="J5" s="5"/>
      <c r="K5" s="5"/>
      <c r="M5" s="5"/>
      <c r="O5" s="7"/>
    </row>
    <row r="6" spans="1:17" x14ac:dyDescent="0.25">
      <c r="A6" t="s">
        <v>35</v>
      </c>
      <c r="B6" s="4" t="s">
        <v>67</v>
      </c>
      <c r="C6" s="4" t="s">
        <v>35</v>
      </c>
      <c r="D6" t="s">
        <v>4</v>
      </c>
      <c r="E6" s="20">
        <v>42030</v>
      </c>
      <c r="F6">
        <v>60</v>
      </c>
      <c r="G6">
        <v>601.70000000000005</v>
      </c>
      <c r="H6">
        <v>19.68</v>
      </c>
      <c r="I6" s="7">
        <v>30686.7</v>
      </c>
      <c r="J6" s="5">
        <v>21.59</v>
      </c>
      <c r="K6" s="7">
        <v>33686.71</v>
      </c>
      <c r="L6" s="7">
        <v>674</v>
      </c>
      <c r="M6" s="5">
        <v>22.02</v>
      </c>
      <c r="O6" s="7">
        <v>34360</v>
      </c>
      <c r="P6">
        <v>60</v>
      </c>
      <c r="Q6" s="40">
        <v>33792.58</v>
      </c>
    </row>
    <row r="7" spans="1:17" x14ac:dyDescent="0.25">
      <c r="A7" s="1" t="s">
        <v>5</v>
      </c>
      <c r="B7" s="9" t="s">
        <v>68</v>
      </c>
      <c r="C7" s="9" t="s">
        <v>73</v>
      </c>
      <c r="D7" s="1" t="s">
        <v>44</v>
      </c>
      <c r="E7" s="22">
        <v>42653</v>
      </c>
      <c r="F7" s="1">
        <v>50</v>
      </c>
      <c r="H7">
        <v>13</v>
      </c>
      <c r="I7" s="7">
        <v>16900</v>
      </c>
      <c r="J7" s="5"/>
      <c r="K7" s="5"/>
      <c r="L7" s="7">
        <v>338</v>
      </c>
      <c r="M7" s="5">
        <v>13.26</v>
      </c>
      <c r="O7" s="7">
        <v>17238</v>
      </c>
      <c r="P7">
        <v>50</v>
      </c>
      <c r="Q7" s="40">
        <v>17896.580000000002</v>
      </c>
    </row>
    <row r="8" spans="1:17" x14ac:dyDescent="0.25">
      <c r="A8" t="s">
        <v>6</v>
      </c>
      <c r="B8" s="9" t="s">
        <v>68</v>
      </c>
      <c r="C8" s="9" t="s">
        <v>73</v>
      </c>
      <c r="D8" t="s">
        <v>7</v>
      </c>
      <c r="E8" s="20">
        <v>39846</v>
      </c>
      <c r="F8" s="1">
        <v>20</v>
      </c>
      <c r="G8">
        <v>114.54</v>
      </c>
      <c r="H8">
        <v>11.23</v>
      </c>
      <c r="I8" s="7">
        <v>5841.55</v>
      </c>
      <c r="J8" s="5"/>
      <c r="K8" s="5"/>
      <c r="L8" s="7">
        <v>117</v>
      </c>
      <c r="M8" s="5">
        <v>11.45</v>
      </c>
      <c r="O8" s="7">
        <v>5958.55</v>
      </c>
      <c r="P8">
        <v>20</v>
      </c>
      <c r="Q8" s="40">
        <v>5674.31</v>
      </c>
    </row>
    <row r="9" spans="1:17" x14ac:dyDescent="0.25">
      <c r="A9" s="6" t="s">
        <v>8</v>
      </c>
      <c r="B9" s="6"/>
      <c r="C9" s="6"/>
      <c r="D9" s="10"/>
      <c r="E9" s="10"/>
      <c r="F9" s="10"/>
      <c r="G9" s="17">
        <f>SUM(G6:G8)</f>
        <v>716.24</v>
      </c>
      <c r="H9" s="17"/>
      <c r="I9" s="12">
        <f>SUM(I6:I8)</f>
        <v>53428.25</v>
      </c>
      <c r="J9" s="21"/>
      <c r="K9" s="21"/>
      <c r="L9" s="23">
        <f>SUM(L4:L8)</f>
        <v>2329</v>
      </c>
      <c r="M9" s="21"/>
      <c r="O9" s="23">
        <f>SUM(O6:O8)</f>
        <v>57556.55</v>
      </c>
      <c r="P9" s="17">
        <f>SUM(P6:P8)</f>
        <v>130</v>
      </c>
    </row>
    <row r="10" spans="1:17" x14ac:dyDescent="0.25">
      <c r="I10" s="7"/>
      <c r="J10" s="5"/>
      <c r="K10" s="5"/>
      <c r="M10" s="5"/>
      <c r="O10" s="7"/>
    </row>
    <row r="11" spans="1:17" x14ac:dyDescent="0.25">
      <c r="A11" t="s">
        <v>9</v>
      </c>
      <c r="B11" t="s">
        <v>69</v>
      </c>
      <c r="C11" t="s">
        <v>71</v>
      </c>
      <c r="D11" t="s">
        <v>33</v>
      </c>
      <c r="E11" s="20">
        <v>42296</v>
      </c>
      <c r="F11">
        <v>60</v>
      </c>
      <c r="G11">
        <v>592.79999999999995</v>
      </c>
      <c r="H11">
        <v>19.38</v>
      </c>
      <c r="I11" s="7">
        <v>30232.799999999999</v>
      </c>
      <c r="J11" s="5"/>
      <c r="K11" s="5"/>
      <c r="M11" s="5"/>
      <c r="O11" s="7"/>
      <c r="Q11" s="40">
        <v>9670.6200000000008</v>
      </c>
    </row>
    <row r="12" spans="1:17" x14ac:dyDescent="0.25">
      <c r="A12" t="s">
        <v>45</v>
      </c>
      <c r="B12" t="s">
        <v>69</v>
      </c>
      <c r="C12" t="s">
        <v>70</v>
      </c>
      <c r="D12" t="s">
        <v>46</v>
      </c>
      <c r="E12" s="20">
        <v>42826</v>
      </c>
      <c r="F12">
        <v>60</v>
      </c>
      <c r="H12">
        <v>19</v>
      </c>
      <c r="I12" s="7">
        <v>29640</v>
      </c>
      <c r="J12" s="5"/>
      <c r="K12" s="5"/>
      <c r="L12" s="7">
        <v>593</v>
      </c>
      <c r="M12" s="5">
        <v>19.38</v>
      </c>
      <c r="O12" s="7">
        <v>30233</v>
      </c>
      <c r="P12">
        <v>60</v>
      </c>
      <c r="Q12" s="40">
        <v>20240.03</v>
      </c>
    </row>
    <row r="13" spans="1:17" x14ac:dyDescent="0.25">
      <c r="A13" t="s">
        <v>10</v>
      </c>
      <c r="B13" t="s">
        <v>69</v>
      </c>
      <c r="C13" t="s">
        <v>72</v>
      </c>
      <c r="D13" t="s">
        <v>47</v>
      </c>
      <c r="E13" s="20">
        <v>42660</v>
      </c>
      <c r="F13">
        <v>50</v>
      </c>
      <c r="H13">
        <v>13</v>
      </c>
      <c r="I13" s="7">
        <v>16900</v>
      </c>
      <c r="J13" s="5"/>
      <c r="K13" s="5"/>
      <c r="L13" s="7">
        <v>338</v>
      </c>
      <c r="M13" s="5">
        <v>13.26</v>
      </c>
      <c r="O13" s="7">
        <v>17238</v>
      </c>
      <c r="P13">
        <v>50</v>
      </c>
      <c r="Q13" s="40">
        <v>17977.77</v>
      </c>
    </row>
    <row r="14" spans="1:17" x14ac:dyDescent="0.25">
      <c r="A14" t="s">
        <v>10</v>
      </c>
      <c r="B14" t="s">
        <v>84</v>
      </c>
      <c r="C14" t="s">
        <v>72</v>
      </c>
      <c r="D14" t="s">
        <v>11</v>
      </c>
      <c r="E14" s="20">
        <v>37036</v>
      </c>
      <c r="F14">
        <v>20</v>
      </c>
      <c r="G14">
        <v>147.78</v>
      </c>
      <c r="H14">
        <v>14.45</v>
      </c>
      <c r="I14" s="7">
        <v>7536.98</v>
      </c>
      <c r="J14" s="5"/>
      <c r="K14" s="5"/>
      <c r="L14" s="7">
        <v>151</v>
      </c>
      <c r="M14" s="5">
        <v>14.74</v>
      </c>
      <c r="O14" s="7">
        <v>7687</v>
      </c>
      <c r="P14">
        <v>20</v>
      </c>
      <c r="Q14" s="40">
        <v>7237.96</v>
      </c>
    </row>
    <row r="15" spans="1:17" x14ac:dyDescent="0.25">
      <c r="A15" s="8" t="s">
        <v>12</v>
      </c>
      <c r="B15" s="8"/>
      <c r="C15" s="8"/>
      <c r="D15" s="8"/>
      <c r="E15" s="8"/>
      <c r="F15" s="8"/>
      <c r="G15" s="17">
        <f>SUM(G11:G14)</f>
        <v>740.57999999999993</v>
      </c>
      <c r="H15" s="17"/>
      <c r="I15" s="12">
        <f>SUM(I12:I14)</f>
        <v>54076.979999999996</v>
      </c>
      <c r="J15" s="21"/>
      <c r="K15" s="21"/>
      <c r="L15" s="23">
        <f>SUM(L12:L14)</f>
        <v>1082</v>
      </c>
      <c r="M15" s="21"/>
      <c r="O15" s="23">
        <f>SUM(O11:O14)</f>
        <v>55158</v>
      </c>
      <c r="P15" s="17">
        <f>SUM(P6:P8)</f>
        <v>130</v>
      </c>
    </row>
    <row r="16" spans="1:17" x14ac:dyDescent="0.25">
      <c r="B16" s="3"/>
      <c r="C16" s="3"/>
      <c r="D16" s="3"/>
      <c r="E16" s="3"/>
      <c r="F16" s="3"/>
      <c r="I16" s="7"/>
      <c r="J16" s="5"/>
      <c r="K16" s="5"/>
      <c r="M16" s="5"/>
      <c r="O16" s="7"/>
    </row>
    <row r="17" spans="1:17" x14ac:dyDescent="0.25">
      <c r="A17" s="1" t="s">
        <v>13</v>
      </c>
      <c r="B17" t="s">
        <v>74</v>
      </c>
      <c r="C17" t="s">
        <v>75</v>
      </c>
      <c r="D17" t="s">
        <v>14</v>
      </c>
      <c r="E17" s="20">
        <v>41280</v>
      </c>
      <c r="F17">
        <v>60</v>
      </c>
      <c r="G17">
        <v>475</v>
      </c>
      <c r="H17">
        <v>15.53</v>
      </c>
      <c r="I17" s="7">
        <v>24226.02</v>
      </c>
      <c r="J17" s="5"/>
      <c r="K17" s="5"/>
      <c r="L17" s="7">
        <v>485</v>
      </c>
      <c r="M17" s="5">
        <v>15.84</v>
      </c>
      <c r="O17" s="7">
        <v>24711.02</v>
      </c>
      <c r="P17">
        <v>60</v>
      </c>
      <c r="Q17" s="40">
        <v>22316.53</v>
      </c>
    </row>
    <row r="18" spans="1:17" x14ac:dyDescent="0.25">
      <c r="A18" s="1" t="s">
        <v>15</v>
      </c>
      <c r="B18" t="s">
        <v>74</v>
      </c>
      <c r="C18" t="s">
        <v>76</v>
      </c>
      <c r="D18" t="s">
        <v>16</v>
      </c>
      <c r="E18" s="20">
        <v>41716</v>
      </c>
      <c r="F18">
        <v>35</v>
      </c>
      <c r="G18">
        <v>204.67</v>
      </c>
      <c r="H18">
        <v>10.029999999999999</v>
      </c>
      <c r="I18" s="7">
        <v>10438.27</v>
      </c>
      <c r="J18" s="5"/>
      <c r="K18" s="5"/>
      <c r="L18" s="7">
        <v>209</v>
      </c>
      <c r="M18" s="5">
        <v>10.23</v>
      </c>
      <c r="O18" s="7">
        <v>10647.27</v>
      </c>
      <c r="P18">
        <v>40</v>
      </c>
      <c r="Q18" s="40">
        <v>14574.86</v>
      </c>
    </row>
    <row r="19" spans="1:17" x14ac:dyDescent="0.25">
      <c r="A19" s="1" t="s">
        <v>15</v>
      </c>
      <c r="B19" s="1" t="s">
        <v>74</v>
      </c>
      <c r="C19" s="1" t="s">
        <v>76</v>
      </c>
      <c r="D19" s="1" t="s">
        <v>17</v>
      </c>
      <c r="E19" s="22">
        <v>41732</v>
      </c>
      <c r="F19" s="1">
        <v>20</v>
      </c>
      <c r="G19">
        <v>125.45</v>
      </c>
      <c r="H19">
        <v>9.84</v>
      </c>
      <c r="I19" s="7">
        <v>6397.95</v>
      </c>
      <c r="J19" s="5"/>
      <c r="K19" s="5"/>
      <c r="L19" s="7">
        <v>128</v>
      </c>
      <c r="M19" s="5">
        <v>10.039999999999999</v>
      </c>
      <c r="O19" s="7">
        <v>6525.95</v>
      </c>
      <c r="P19">
        <v>25</v>
      </c>
      <c r="Q19" s="40">
        <v>11594.05</v>
      </c>
    </row>
    <row r="20" spans="1:17" x14ac:dyDescent="0.25">
      <c r="A20" s="4" t="s">
        <v>18</v>
      </c>
      <c r="B20" s="9" t="s">
        <v>74</v>
      </c>
      <c r="C20" s="9" t="s">
        <v>18</v>
      </c>
      <c r="D20" s="4" t="s">
        <v>17</v>
      </c>
      <c r="E20" s="24">
        <v>41732</v>
      </c>
      <c r="F20" s="9">
        <v>16</v>
      </c>
      <c r="G20">
        <v>87.15</v>
      </c>
      <c r="H20">
        <v>8.52</v>
      </c>
      <c r="I20" s="7">
        <v>4444.75</v>
      </c>
      <c r="J20" s="5"/>
      <c r="K20" s="5"/>
      <c r="L20" s="7">
        <v>89</v>
      </c>
      <c r="M20" s="5">
        <v>8.69</v>
      </c>
      <c r="O20" s="7">
        <v>4533.75</v>
      </c>
      <c r="P20">
        <v>20</v>
      </c>
      <c r="Q20" s="40" t="s">
        <v>59</v>
      </c>
    </row>
    <row r="21" spans="1:17" x14ac:dyDescent="0.25">
      <c r="A21" s="10" t="s">
        <v>19</v>
      </c>
      <c r="B21" s="11"/>
      <c r="C21" s="11"/>
      <c r="D21" s="11"/>
      <c r="E21" s="11"/>
      <c r="F21" s="11"/>
      <c r="G21" s="17">
        <f>SUM(G17:G20)</f>
        <v>892.27</v>
      </c>
      <c r="H21" s="17"/>
      <c r="I21" s="12">
        <f>SUM(I17:I20)</f>
        <v>45506.99</v>
      </c>
      <c r="J21" s="21"/>
      <c r="K21" s="21"/>
      <c r="L21" s="23">
        <f>SUM(L17:L20)</f>
        <v>911</v>
      </c>
      <c r="M21" s="21"/>
      <c r="O21" s="23">
        <f>SUM(O17:O20)</f>
        <v>46417.99</v>
      </c>
      <c r="P21" s="17">
        <f>SUM(P17:P20)</f>
        <v>145</v>
      </c>
    </row>
    <row r="22" spans="1:17" x14ac:dyDescent="0.25">
      <c r="I22" s="7"/>
      <c r="J22" s="5"/>
      <c r="K22" s="5"/>
      <c r="M22" s="5"/>
      <c r="O22" s="7"/>
    </row>
    <row r="23" spans="1:17" x14ac:dyDescent="0.25">
      <c r="A23" t="s">
        <v>43</v>
      </c>
      <c r="B23" t="s">
        <v>78</v>
      </c>
      <c r="C23" t="s">
        <v>77</v>
      </c>
      <c r="D23" t="s">
        <v>42</v>
      </c>
      <c r="E23" s="20">
        <v>42645</v>
      </c>
      <c r="F23">
        <v>32</v>
      </c>
      <c r="H23">
        <v>13</v>
      </c>
      <c r="I23" s="7">
        <v>10816</v>
      </c>
      <c r="J23" s="5"/>
      <c r="K23" s="5"/>
      <c r="M23" s="5">
        <v>13</v>
      </c>
      <c r="O23" s="7">
        <v>5408</v>
      </c>
      <c r="P23">
        <v>16</v>
      </c>
      <c r="Q23" s="40">
        <v>7893.5</v>
      </c>
    </row>
    <row r="24" spans="1:17" x14ac:dyDescent="0.25">
      <c r="A24" t="s">
        <v>20</v>
      </c>
      <c r="B24" t="s">
        <v>78</v>
      </c>
      <c r="C24" t="s">
        <v>79</v>
      </c>
      <c r="D24" t="s">
        <v>21</v>
      </c>
      <c r="E24" s="20">
        <v>41093</v>
      </c>
      <c r="F24">
        <v>60</v>
      </c>
      <c r="G24">
        <v>878.18</v>
      </c>
      <c r="H24">
        <v>28.19</v>
      </c>
      <c r="I24" s="7">
        <v>44787.28</v>
      </c>
      <c r="J24" s="5"/>
      <c r="K24" s="5"/>
      <c r="L24" s="7">
        <v>896</v>
      </c>
      <c r="M24" s="5">
        <v>28.75</v>
      </c>
      <c r="O24" s="7">
        <v>45683.28</v>
      </c>
      <c r="P24">
        <v>60</v>
      </c>
      <c r="Q24" s="40">
        <v>45235.32</v>
      </c>
    </row>
    <row r="25" spans="1:17" x14ac:dyDescent="0.25">
      <c r="A25" t="s">
        <v>22</v>
      </c>
      <c r="B25" t="s">
        <v>78</v>
      </c>
      <c r="C25" t="s">
        <v>80</v>
      </c>
      <c r="D25" t="s">
        <v>23</v>
      </c>
      <c r="E25" s="20">
        <v>38518</v>
      </c>
      <c r="F25">
        <v>60</v>
      </c>
      <c r="G25">
        <v>355.37</v>
      </c>
      <c r="H25">
        <v>11.62</v>
      </c>
      <c r="I25" s="7">
        <v>18123.77</v>
      </c>
      <c r="J25" s="5"/>
      <c r="K25" s="5"/>
      <c r="L25" s="7">
        <v>363</v>
      </c>
      <c r="M25" s="5">
        <v>11.85</v>
      </c>
      <c r="O25" s="7">
        <v>18486</v>
      </c>
      <c r="P25">
        <v>60</v>
      </c>
      <c r="Q25" s="40">
        <v>16028.41</v>
      </c>
    </row>
    <row r="26" spans="1:17" x14ac:dyDescent="0.25">
      <c r="A26" s="10" t="s">
        <v>24</v>
      </c>
      <c r="B26" s="10"/>
      <c r="C26" s="10"/>
      <c r="D26" s="10"/>
      <c r="E26" s="10"/>
      <c r="F26" s="10"/>
      <c r="G26" s="17">
        <f>SUM(G24:G25)</f>
        <v>1233.55</v>
      </c>
      <c r="H26" s="17"/>
      <c r="I26" s="12">
        <f>SUM(I24:I25)</f>
        <v>62911.05</v>
      </c>
      <c r="J26" s="21"/>
      <c r="K26" s="21"/>
      <c r="L26" s="23">
        <f>SUM(L22:L25)</f>
        <v>1259</v>
      </c>
      <c r="M26" s="21"/>
      <c r="O26" s="23">
        <f>SUM(O23:O25)</f>
        <v>69577.279999999999</v>
      </c>
      <c r="P26" s="17">
        <f>SUM(P23:P25)</f>
        <v>136</v>
      </c>
    </row>
    <row r="27" spans="1:17" ht="15.75" thickBot="1" x14ac:dyDescent="0.3">
      <c r="I27" s="7"/>
      <c r="J27" s="5"/>
      <c r="K27" s="5"/>
      <c r="M27" s="5"/>
      <c r="O27" s="7"/>
    </row>
    <row r="28" spans="1:17" ht="15.75" thickBot="1" x14ac:dyDescent="0.3">
      <c r="A28" t="s">
        <v>25</v>
      </c>
      <c r="B28" t="s">
        <v>82</v>
      </c>
      <c r="C28" t="s">
        <v>81</v>
      </c>
      <c r="D28" t="s">
        <v>26</v>
      </c>
      <c r="E28" s="20">
        <v>40414</v>
      </c>
      <c r="F28">
        <v>50</v>
      </c>
      <c r="G28">
        <v>538.46</v>
      </c>
      <c r="H28">
        <v>21.12</v>
      </c>
      <c r="I28" s="7">
        <v>32032</v>
      </c>
      <c r="J28" s="5"/>
      <c r="K28" s="5"/>
      <c r="L28" s="7">
        <v>1570</v>
      </c>
      <c r="M28" s="5">
        <v>21.54</v>
      </c>
      <c r="N28" t="s">
        <v>49</v>
      </c>
      <c r="O28" s="7">
        <v>33602.400000000001</v>
      </c>
      <c r="P28" s="18">
        <v>60</v>
      </c>
      <c r="Q28" s="40">
        <v>32176.560000000001</v>
      </c>
    </row>
    <row r="29" spans="1:17" x14ac:dyDescent="0.25">
      <c r="A29" t="s">
        <v>27</v>
      </c>
      <c r="B29" t="s">
        <v>82</v>
      </c>
      <c r="C29" t="s">
        <v>83</v>
      </c>
      <c r="D29" t="s">
        <v>16</v>
      </c>
      <c r="E29" s="20">
        <v>41716</v>
      </c>
      <c r="F29">
        <v>20</v>
      </c>
      <c r="G29">
        <v>98.8</v>
      </c>
      <c r="H29">
        <v>10.029999999999999</v>
      </c>
      <c r="I29" s="7">
        <v>5215.6000000000004</v>
      </c>
      <c r="J29" s="5"/>
      <c r="K29" s="5"/>
      <c r="L29" s="7">
        <v>104</v>
      </c>
      <c r="M29" s="5">
        <v>10.23</v>
      </c>
      <c r="O29" s="7">
        <v>5319.6</v>
      </c>
      <c r="P29">
        <v>20</v>
      </c>
      <c r="Q29" s="40" t="s">
        <v>59</v>
      </c>
    </row>
    <row r="30" spans="1:17" x14ac:dyDescent="0.25">
      <c r="A30" s="10" t="s">
        <v>28</v>
      </c>
      <c r="B30" s="10"/>
      <c r="C30" s="10"/>
      <c r="D30" s="10"/>
      <c r="E30" s="10"/>
      <c r="F30" s="10"/>
      <c r="G30" s="17">
        <f>SUM(G28:G29)</f>
        <v>637.26</v>
      </c>
      <c r="H30" s="17"/>
      <c r="I30" s="12">
        <f>SUM(I28:I29)</f>
        <v>37247.599999999999</v>
      </c>
      <c r="J30" s="21"/>
      <c r="K30" s="21"/>
      <c r="L30" s="23">
        <f>SUM(L28:L29)</f>
        <v>1674</v>
      </c>
      <c r="M30" s="21" t="s">
        <v>48</v>
      </c>
      <c r="N30" s="17"/>
      <c r="O30" s="23">
        <f>SUM(O28:O29)</f>
        <v>38922</v>
      </c>
      <c r="P30" s="17">
        <f>SUM(P28:Q29)</f>
        <v>32256.560000000001</v>
      </c>
    </row>
    <row r="31" spans="1:17" x14ac:dyDescent="0.25">
      <c r="I31" s="28" t="s">
        <v>60</v>
      </c>
      <c r="J31" s="28"/>
      <c r="K31" s="28" t="s">
        <v>61</v>
      </c>
      <c r="O31" s="28" t="s">
        <v>62</v>
      </c>
      <c r="Q31" s="41" t="s">
        <v>63</v>
      </c>
    </row>
    <row r="32" spans="1:17" x14ac:dyDescent="0.25">
      <c r="I32" s="27">
        <f>SUM(I4,I9,I15,I21,I26,I30)</f>
        <v>312182.86999999994</v>
      </c>
      <c r="J32" s="28"/>
      <c r="K32" s="27">
        <v>316170.88</v>
      </c>
      <c r="O32" s="26">
        <f>SUM(O4,O9,O15,O21,O26,O30)</f>
        <v>334631.81999999995</v>
      </c>
      <c r="Q32" s="42">
        <f>SUM(Q4:Q30)</f>
        <v>323655.16999999993</v>
      </c>
    </row>
    <row r="33" spans="1:9" x14ac:dyDescent="0.25">
      <c r="A33" t="s">
        <v>53</v>
      </c>
    </row>
    <row r="34" spans="1:9" x14ac:dyDescent="0.25">
      <c r="A34" s="7" t="s">
        <v>54</v>
      </c>
      <c r="I34" s="25"/>
    </row>
    <row r="35" spans="1:9" x14ac:dyDescent="0.25">
      <c r="A35" s="7" t="s">
        <v>55</v>
      </c>
    </row>
    <row r="36" spans="1:9" x14ac:dyDescent="0.25">
      <c r="A36" s="7" t="s">
        <v>56</v>
      </c>
    </row>
    <row r="37" spans="1:9" x14ac:dyDescent="0.25">
      <c r="A37" s="7"/>
    </row>
    <row r="38" spans="1:9" x14ac:dyDescent="0.25">
      <c r="A38" s="7"/>
      <c r="B38" s="2"/>
      <c r="C38" s="2"/>
      <c r="D38" s="2"/>
      <c r="E38" s="2"/>
      <c r="F38" s="2"/>
    </row>
    <row r="39" spans="1:9" x14ac:dyDescent="0.25">
      <c r="G39" s="7"/>
    </row>
  </sheetData>
  <hyperlinks>
    <hyperlink ref="Q1" r:id="rId1" display="W-@ Reported "/>
  </hyperlinks>
  <pageMargins left="0.25" right="0.25" top="0.75" bottom="0.75" header="0.3" footer="0.3"/>
  <pageSetup scale="5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Sugar Grove Public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Halikias</dc:creator>
  <cp:lastModifiedBy>Shannon Halikias</cp:lastModifiedBy>
  <cp:lastPrinted>2018-04-18T20:33:25Z</cp:lastPrinted>
  <dcterms:created xsi:type="dcterms:W3CDTF">2015-04-15T15:48:29Z</dcterms:created>
  <dcterms:modified xsi:type="dcterms:W3CDTF">2018-04-18T21:39:00Z</dcterms:modified>
</cp:coreProperties>
</file>